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5" windowWidth="10380" windowHeight="6540"/>
  </bookViews>
  <sheets>
    <sheet name="Inicial Escolarizado" sheetId="1" r:id="rId1"/>
    <sheet name="grados y grupos" sheetId="2" r:id="rId2"/>
  </sheets>
  <definedNames>
    <definedName name="_xlnm.Print_Area" localSheetId="1">'grados y grupos'!$A$1:$AJ$61</definedName>
  </definedNames>
  <calcPr calcId="125725"/>
</workbook>
</file>

<file path=xl/calcChain.xml><?xml version="1.0" encoding="utf-8"?>
<calcChain xmlns="http://schemas.openxmlformats.org/spreadsheetml/2006/main">
  <c r="AI37" i="2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I39" i="1"/>
  <c r="G39"/>
  <c r="F39"/>
  <c r="D39"/>
  <c r="C39"/>
  <c r="I38"/>
  <c r="G38"/>
  <c r="F38"/>
  <c r="D38"/>
  <c r="C38"/>
  <c r="I37"/>
  <c r="G37"/>
  <c r="F37"/>
  <c r="D37"/>
  <c r="C37"/>
  <c r="I36"/>
  <c r="G36"/>
  <c r="F36"/>
  <c r="D36"/>
  <c r="C36"/>
  <c r="I35"/>
  <c r="G35"/>
  <c r="F35"/>
  <c r="D35"/>
  <c r="C35"/>
  <c r="H34"/>
  <c r="E34"/>
  <c r="H33"/>
  <c r="E33"/>
  <c r="H32"/>
  <c r="E32"/>
  <c r="H31"/>
  <c r="E31"/>
  <c r="I30"/>
  <c r="G30"/>
  <c r="F30"/>
  <c r="D30"/>
  <c r="C30"/>
  <c r="H29"/>
  <c r="E29"/>
  <c r="H28"/>
  <c r="E28"/>
  <c r="H27"/>
  <c r="E27"/>
  <c r="H26"/>
  <c r="E26"/>
  <c r="E30" s="1"/>
  <c r="I25"/>
  <c r="G25"/>
  <c r="F25"/>
  <c r="D25"/>
  <c r="C25"/>
  <c r="H24"/>
  <c r="E24"/>
  <c r="H23"/>
  <c r="E23"/>
  <c r="H22"/>
  <c r="E22"/>
  <c r="H21"/>
  <c r="H25" s="1"/>
  <c r="E21"/>
  <c r="I20"/>
  <c r="G20"/>
  <c r="F20"/>
  <c r="D20"/>
  <c r="C20"/>
  <c r="H19"/>
  <c r="E19"/>
  <c r="H18"/>
  <c r="E18"/>
  <c r="H17"/>
  <c r="E17"/>
  <c r="H16"/>
  <c r="E16"/>
  <c r="I15"/>
  <c r="G15"/>
  <c r="F15"/>
  <c r="D15"/>
  <c r="C15"/>
  <c r="H14"/>
  <c r="E14"/>
  <c r="H13"/>
  <c r="E13"/>
  <c r="H12"/>
  <c r="E12"/>
  <c r="H11"/>
  <c r="E11"/>
  <c r="F38" i="2" l="1"/>
  <c r="J38"/>
  <c r="N38"/>
  <c r="R38"/>
  <c r="V38"/>
  <c r="Z38"/>
  <c r="AD38"/>
  <c r="AH38"/>
  <c r="E38"/>
  <c r="I38"/>
  <c r="M38"/>
  <c r="Q38"/>
  <c r="U38"/>
  <c r="Y38"/>
  <c r="AC38"/>
  <c r="AG38"/>
  <c r="D38"/>
  <c r="H38"/>
  <c r="L38"/>
  <c r="P38"/>
  <c r="T38"/>
  <c r="X38"/>
  <c r="AB38"/>
  <c r="AF38"/>
  <c r="C38"/>
  <c r="G38"/>
  <c r="K38"/>
  <c r="O38"/>
  <c r="S38"/>
  <c r="W38"/>
  <c r="AA38"/>
  <c r="AE38"/>
  <c r="AI38"/>
  <c r="D40" i="1"/>
  <c r="E15"/>
  <c r="H30"/>
  <c r="H15"/>
  <c r="E20"/>
  <c r="G40"/>
  <c r="E37"/>
  <c r="E39"/>
  <c r="H36"/>
  <c r="H38"/>
  <c r="C40"/>
  <c r="H20"/>
  <c r="E25"/>
  <c r="E38"/>
  <c r="F40"/>
  <c r="E35"/>
  <c r="H37"/>
  <c r="H39"/>
  <c r="I40"/>
  <c r="H35"/>
  <c r="E36"/>
  <c r="H40" l="1"/>
  <c r="E40"/>
</calcChain>
</file>

<file path=xl/sharedStrings.xml><?xml version="1.0" encoding="utf-8"?>
<sst xmlns="http://schemas.openxmlformats.org/spreadsheetml/2006/main" count="135" uniqueCount="46">
  <si>
    <t>Municipio</t>
  </si>
  <si>
    <t>Mexicali</t>
  </si>
  <si>
    <t>Tecate</t>
  </si>
  <si>
    <t>Tijuana</t>
  </si>
  <si>
    <t>Sostenimiento</t>
  </si>
  <si>
    <t>Niños</t>
  </si>
  <si>
    <t>Lactantes</t>
  </si>
  <si>
    <t>Total</t>
  </si>
  <si>
    <t>Ensenada</t>
  </si>
  <si>
    <t xml:space="preserve">Total </t>
  </si>
  <si>
    <t>Educadoras</t>
  </si>
  <si>
    <t>Maternales</t>
  </si>
  <si>
    <t>Playas de Rosarito</t>
  </si>
  <si>
    <t>Escuelas</t>
  </si>
  <si>
    <t>Baja California</t>
  </si>
  <si>
    <t>Niños Atendidos en Educación Inicial, Sistema Escolarizado</t>
  </si>
  <si>
    <t>Ciclo Escolar 2013-2014</t>
  </si>
  <si>
    <t xml:space="preserve"> Federal </t>
  </si>
  <si>
    <t xml:space="preserve"> Federalizado</t>
  </si>
  <si>
    <t xml:space="preserve"> Estatal</t>
  </si>
  <si>
    <t xml:space="preserve"> Particular</t>
  </si>
  <si>
    <t>SISTEMA EDUCATIVO ESTATAL</t>
  </si>
  <si>
    <t>Dirección de Planeación, Programación y Presupuesto</t>
  </si>
  <si>
    <t>Departamento de Información y Estadística Educativa</t>
  </si>
  <si>
    <t>Niños Atendidos en Educación Inicial, Sistema Escolarizado,     2013-2014</t>
  </si>
  <si>
    <t>D i r e c c i ó n   d e   P l a n e a c i ó n ,   P r o g r a m a c i ó n   y   P r e s u p u e s t o</t>
  </si>
  <si>
    <t>S u b d i r e c c i ó n   d e   P l a n e a c i ó n   E d u c a t i v a</t>
  </si>
  <si>
    <t xml:space="preserve">D e p a r t a m e n t o   d e   I n f o r m a c i ó n   y   E s t a d í s t i c a   E d u c a t i v a </t>
  </si>
  <si>
    <t>Turno</t>
  </si>
  <si>
    <t>Grupos Lactantes</t>
  </si>
  <si>
    <t>Grupos Maternales</t>
  </si>
  <si>
    <t>Alumnos Preescolar</t>
  </si>
  <si>
    <t>Grupos de Preescolar</t>
  </si>
  <si>
    <t>Asistentes Educativas</t>
  </si>
  <si>
    <t>Esc</t>
  </si>
  <si>
    <t>1º</t>
  </si>
  <si>
    <t>2º</t>
  </si>
  <si>
    <t>3º</t>
  </si>
  <si>
    <t>Maternal</t>
  </si>
  <si>
    <t>Preescolar</t>
  </si>
  <si>
    <t>Federalizado</t>
  </si>
  <si>
    <t xml:space="preserve">Federal  </t>
  </si>
  <si>
    <t>Estatal</t>
  </si>
  <si>
    <t>Particular</t>
  </si>
  <si>
    <t>Total Entidad</t>
  </si>
  <si>
    <t xml:space="preserve">R e p o r t e   d e   E d u c a c i ó n   I n i c i a l   p o r   E s c u e l a ,   I n i c i o   2 0 1 3 - 2 0 1 4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</si>
</sst>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/>
      <top/>
      <bottom style="double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0" borderId="0" xfId="0" applyNumberFormat="1"/>
    <xf numFmtId="0" fontId="0" fillId="2" borderId="0" xfId="0" applyFill="1" applyAlignment="1">
      <alignment vertical="center"/>
    </xf>
    <xf numFmtId="3" fontId="2" fillId="3" borderId="12" xfId="0" applyNumberFormat="1" applyFont="1" applyFill="1" applyBorder="1" applyAlignment="1">
      <alignment horizontal="center" vertical="center" wrapText="1" shrinkToFit="1"/>
    </xf>
    <xf numFmtId="1" fontId="4" fillId="2" borderId="12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vertical="center"/>
    </xf>
    <xf numFmtId="3" fontId="5" fillId="5" borderId="12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1" fontId="5" fillId="5" borderId="17" xfId="0" applyNumberFormat="1" applyFont="1" applyFill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0" fontId="5" fillId="5" borderId="14" xfId="0" applyNumberFormat="1" applyFont="1" applyFill="1" applyBorder="1" applyAlignment="1">
      <alignment horizontal="center" vertical="center" wrapText="1" shrinkToFit="1"/>
    </xf>
    <xf numFmtId="0" fontId="5" fillId="5" borderId="16" xfId="0" applyNumberFormat="1" applyFont="1" applyFill="1" applyBorder="1" applyAlignment="1">
      <alignment horizontal="center" vertical="center" wrapText="1" shrinkToFit="1"/>
    </xf>
    <xf numFmtId="3" fontId="2" fillId="3" borderId="6" xfId="0" applyNumberFormat="1" applyFont="1" applyFill="1" applyBorder="1" applyAlignment="1">
      <alignment horizontal="center" vertical="center" wrapText="1" shrinkToFit="1"/>
    </xf>
    <xf numFmtId="3" fontId="2" fillId="3" borderId="7" xfId="0" applyNumberFormat="1" applyFont="1" applyFill="1" applyBorder="1" applyAlignment="1">
      <alignment horizontal="center" vertical="center" wrapText="1" shrinkToFit="1"/>
    </xf>
    <xf numFmtId="3" fontId="2" fillId="3" borderId="8" xfId="0" applyNumberFormat="1" applyFont="1" applyFill="1" applyBorder="1" applyAlignment="1">
      <alignment horizontal="center" vertical="center" wrapText="1" shrinkToFit="1"/>
    </xf>
    <xf numFmtId="3" fontId="2" fillId="3" borderId="9" xfId="0" applyNumberFormat="1" applyFont="1" applyFill="1" applyBorder="1" applyAlignment="1">
      <alignment horizontal="center" vertical="center" wrapText="1" shrinkToFit="1"/>
    </xf>
    <xf numFmtId="3" fontId="2" fillId="3" borderId="13" xfId="0" applyNumberFormat="1" applyFont="1" applyFill="1" applyBorder="1" applyAlignment="1">
      <alignment horizontal="center" vertical="center" wrapText="1" shrinkToFit="1"/>
    </xf>
    <xf numFmtId="0" fontId="3" fillId="2" borderId="14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3" fontId="2" fillId="3" borderId="1" xfId="0" applyNumberFormat="1" applyFont="1" applyFill="1" applyBorder="1" applyAlignment="1">
      <alignment horizontal="center" vertical="center" wrapText="1" shrinkToFit="1"/>
    </xf>
    <xf numFmtId="3" fontId="2" fillId="3" borderId="2" xfId="0" applyNumberFormat="1" applyFont="1" applyFill="1" applyBorder="1" applyAlignment="1">
      <alignment horizontal="center" vertical="center" wrapText="1" shrinkToFit="1"/>
    </xf>
    <xf numFmtId="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4" xfId="0" applyNumberFormat="1" applyFont="1" applyFill="1" applyBorder="1" applyAlignment="1">
      <alignment horizontal="center" vertical="center" wrapText="1" shrinkToFit="1"/>
    </xf>
    <xf numFmtId="0" fontId="2" fillId="3" borderId="10" xfId="0" applyNumberFormat="1" applyFont="1" applyFill="1" applyBorder="1" applyAlignment="1">
      <alignment horizontal="center" vertical="center" wrapText="1" shrinkToFit="1"/>
    </xf>
    <xf numFmtId="1" fontId="2" fillId="3" borderId="5" xfId="0" applyNumberFormat="1" applyFont="1" applyFill="1" applyBorder="1" applyAlignment="1">
      <alignment horizontal="center" vertical="center" wrapText="1" shrinkToFit="1"/>
    </xf>
    <xf numFmtId="1" fontId="2" fillId="3" borderId="11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center" vertical="center"/>
    </xf>
    <xf numFmtId="3" fontId="0" fillId="0" borderId="0" xfId="0" applyNumberFormat="1"/>
    <xf numFmtId="3" fontId="0" fillId="0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 applyAlignment="1">
      <alignment horizontal="center"/>
    </xf>
    <xf numFmtId="1" fontId="0" fillId="2" borderId="0" xfId="0" applyNumberFormat="1" applyFill="1"/>
    <xf numFmtId="0" fontId="0" fillId="2" borderId="0" xfId="0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1" fontId="6" fillId="6" borderId="12" xfId="0" applyNumberFormat="1" applyFont="1" applyFill="1" applyBorder="1" applyAlignment="1">
      <alignment horizontal="center" vertical="center" wrapText="1" shrinkToFit="1"/>
    </xf>
    <xf numFmtId="3" fontId="6" fillId="6" borderId="12" xfId="0" applyNumberFormat="1" applyFont="1" applyFill="1" applyBorder="1" applyAlignment="1">
      <alignment horizontal="center"/>
    </xf>
    <xf numFmtId="3" fontId="6" fillId="6" borderId="12" xfId="0" applyNumberFormat="1" applyFont="1" applyFill="1" applyBorder="1" applyAlignment="1">
      <alignment horizontal="center" vertical="center" wrapText="1" shrinkToFit="1"/>
    </xf>
    <xf numFmtId="1" fontId="7" fillId="0" borderId="12" xfId="0" applyNumberFormat="1" applyFont="1" applyBorder="1" applyAlignment="1">
      <alignment horizontal="center" vertical="center" wrapText="1" shrinkToFit="1"/>
    </xf>
    <xf numFmtId="1" fontId="0" fillId="0" borderId="12" xfId="0" applyNumberFormat="1" applyBorder="1"/>
    <xf numFmtId="3" fontId="0" fillId="0" borderId="12" xfId="0" applyNumberFormat="1" applyBorder="1"/>
    <xf numFmtId="3" fontId="0" fillId="0" borderId="12" xfId="0" applyNumberFormat="1" applyFill="1" applyBorder="1"/>
    <xf numFmtId="1" fontId="7" fillId="7" borderId="12" xfId="0" applyNumberFormat="1" applyFont="1" applyFill="1" applyBorder="1"/>
    <xf numFmtId="3" fontId="7" fillId="7" borderId="12" xfId="0" applyNumberFormat="1" applyFont="1" applyFill="1" applyBorder="1"/>
    <xf numFmtId="1" fontId="7" fillId="5" borderId="12" xfId="0" applyNumberFormat="1" applyFont="1" applyFill="1" applyBorder="1" applyAlignment="1">
      <alignment horizontal="center" vertical="center" wrapText="1" shrinkToFit="1"/>
    </xf>
    <xf numFmtId="1" fontId="0" fillId="5" borderId="12" xfId="0" applyNumberFormat="1" applyFill="1" applyBorder="1"/>
    <xf numFmtId="3" fontId="0" fillId="5" borderId="12" xfId="0" applyNumberFormat="1" applyFill="1" applyBorder="1"/>
    <xf numFmtId="1" fontId="7" fillId="5" borderId="12" xfId="0" applyNumberFormat="1" applyFont="1" applyFill="1" applyBorder="1"/>
    <xf numFmtId="3" fontId="7" fillId="5" borderId="12" xfId="0" applyNumberFormat="1" applyFont="1" applyFill="1" applyBorder="1"/>
    <xf numFmtId="0" fontId="0" fillId="0" borderId="0" xfId="0" applyAlignment="1">
      <alignment horizontal="center"/>
    </xf>
    <xf numFmtId="3" fontId="6" fillId="6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showGridLines="0" tabSelected="1" zoomScaleNormal="100" workbookViewId="0">
      <selection activeCell="G26" sqref="G26"/>
    </sheetView>
  </sheetViews>
  <sheetFormatPr baseColWidth="10" defaultRowHeight="12.75"/>
  <cols>
    <col min="1" max="1" width="11.42578125" style="1" customWidth="1"/>
    <col min="2" max="2" width="16" style="1" customWidth="1"/>
    <col min="3" max="7" width="11.42578125" style="1" customWidth="1"/>
    <col min="8" max="8" width="11.5703125" style="1" customWidth="1"/>
  </cols>
  <sheetData>
    <row r="1" spans="1:9" s="2" customForma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9" s="2" customFormat="1">
      <c r="A2" s="33" t="s">
        <v>22</v>
      </c>
      <c r="B2" s="33"/>
      <c r="C2" s="33"/>
      <c r="D2" s="33"/>
      <c r="E2" s="33"/>
      <c r="F2" s="33"/>
      <c r="G2" s="33"/>
      <c r="H2" s="33"/>
      <c r="I2" s="33"/>
    </row>
    <row r="3" spans="1:9" s="2" customFormat="1">
      <c r="A3" s="33" t="s">
        <v>23</v>
      </c>
      <c r="B3" s="33"/>
      <c r="C3" s="33"/>
      <c r="D3" s="33"/>
      <c r="E3" s="33"/>
      <c r="F3" s="33"/>
      <c r="G3" s="33"/>
      <c r="H3" s="33"/>
      <c r="I3" s="33"/>
    </row>
    <row r="5" spans="1:9">
      <c r="A5" s="33" t="s">
        <v>15</v>
      </c>
      <c r="B5" s="33"/>
      <c r="C5" s="33"/>
      <c r="D5" s="33"/>
      <c r="E5" s="33"/>
      <c r="F5" s="33"/>
      <c r="G5" s="33"/>
      <c r="H5" s="33"/>
      <c r="I5" s="33"/>
    </row>
    <row r="6" spans="1:9">
      <c r="A6" s="33" t="s">
        <v>16</v>
      </c>
      <c r="B6" s="33"/>
      <c r="C6" s="33"/>
      <c r="D6" s="33"/>
      <c r="E6" s="33"/>
      <c r="F6" s="33"/>
      <c r="G6" s="33"/>
      <c r="H6" s="33"/>
      <c r="I6" s="33"/>
    </row>
    <row r="7" spans="1:9" ht="13.5" thickBot="1">
      <c r="A7" s="2"/>
      <c r="B7" s="2"/>
      <c r="C7" s="2"/>
      <c r="D7" s="2"/>
      <c r="E7" s="2"/>
      <c r="F7" s="2"/>
      <c r="G7" s="2"/>
      <c r="H7" s="2"/>
      <c r="I7" s="2"/>
    </row>
    <row r="8" spans="1:9" ht="14.25" thickTop="1" thickBot="1">
      <c r="A8" s="26" t="s">
        <v>24</v>
      </c>
      <c r="B8" s="27"/>
      <c r="C8" s="27"/>
      <c r="D8" s="27"/>
      <c r="E8" s="27"/>
      <c r="F8" s="27"/>
      <c r="G8" s="27"/>
      <c r="H8" s="27"/>
      <c r="I8" s="28"/>
    </row>
    <row r="9" spans="1:9" ht="14.25" thickTop="1" thickBot="1">
      <c r="A9" s="29" t="s">
        <v>0</v>
      </c>
      <c r="B9" s="31" t="s">
        <v>4</v>
      </c>
      <c r="C9" s="19" t="s">
        <v>5</v>
      </c>
      <c r="D9" s="20"/>
      <c r="E9" s="21"/>
      <c r="F9" s="19" t="s">
        <v>10</v>
      </c>
      <c r="G9" s="20"/>
      <c r="H9" s="21"/>
      <c r="I9" s="22" t="s">
        <v>13</v>
      </c>
    </row>
    <row r="10" spans="1:9" ht="14.25" thickTop="1" thickBot="1">
      <c r="A10" s="30"/>
      <c r="B10" s="32"/>
      <c r="C10" s="3" t="s">
        <v>6</v>
      </c>
      <c r="D10" s="3" t="s">
        <v>11</v>
      </c>
      <c r="E10" s="3" t="s">
        <v>7</v>
      </c>
      <c r="F10" s="3" t="s">
        <v>6</v>
      </c>
      <c r="G10" s="3" t="s">
        <v>11</v>
      </c>
      <c r="H10" s="3" t="s">
        <v>7</v>
      </c>
      <c r="I10" s="23"/>
    </row>
    <row r="11" spans="1:9" ht="14.25" thickTop="1" thickBot="1">
      <c r="A11" s="24" t="s">
        <v>8</v>
      </c>
      <c r="B11" s="4" t="s">
        <v>17</v>
      </c>
      <c r="C11" s="5">
        <v>204</v>
      </c>
      <c r="D11" s="5">
        <v>552</v>
      </c>
      <c r="E11" s="6">
        <f>SUM(C11:D11)</f>
        <v>756</v>
      </c>
      <c r="F11" s="5">
        <v>1</v>
      </c>
      <c r="G11" s="5">
        <v>6</v>
      </c>
      <c r="H11" s="6">
        <f>SUM(F11:G11)</f>
        <v>7</v>
      </c>
      <c r="I11" s="7">
        <v>6</v>
      </c>
    </row>
    <row r="12" spans="1:9" ht="14.25" thickTop="1" thickBot="1">
      <c r="A12" s="24"/>
      <c r="B12" s="4" t="s">
        <v>18</v>
      </c>
      <c r="C12" s="5">
        <v>31</v>
      </c>
      <c r="D12" s="5">
        <v>155</v>
      </c>
      <c r="E12" s="6">
        <f>SUM(C12:D12)</f>
        <v>186</v>
      </c>
      <c r="F12" s="5">
        <v>2</v>
      </c>
      <c r="G12" s="5">
        <v>2</v>
      </c>
      <c r="H12" s="6">
        <f>SUM(F12:G12)</f>
        <v>4</v>
      </c>
      <c r="I12" s="7">
        <v>2</v>
      </c>
    </row>
    <row r="13" spans="1:9" ht="20.25" customHeight="1" thickTop="1" thickBot="1">
      <c r="A13" s="24"/>
      <c r="B13" s="4" t="s">
        <v>19</v>
      </c>
      <c r="C13" s="5">
        <v>17</v>
      </c>
      <c r="D13" s="5">
        <v>64</v>
      </c>
      <c r="E13" s="6">
        <f>SUM(C13:D13)</f>
        <v>81</v>
      </c>
      <c r="F13" s="5">
        <v>2</v>
      </c>
      <c r="G13" s="5">
        <v>4</v>
      </c>
      <c r="H13" s="6">
        <f>SUM(F13:G13)</f>
        <v>6</v>
      </c>
      <c r="I13" s="7">
        <v>2</v>
      </c>
    </row>
    <row r="14" spans="1:9" ht="14.25" thickTop="1" thickBot="1">
      <c r="A14" s="24"/>
      <c r="B14" s="4" t="s">
        <v>20</v>
      </c>
      <c r="C14" s="5">
        <v>228</v>
      </c>
      <c r="D14" s="5">
        <v>541</v>
      </c>
      <c r="E14" s="6">
        <f>SUM(C14:D14)</f>
        <v>769</v>
      </c>
      <c r="F14" s="5">
        <v>0</v>
      </c>
      <c r="G14" s="5">
        <v>3</v>
      </c>
      <c r="H14" s="6">
        <f>SUM(F14:G14)</f>
        <v>3</v>
      </c>
      <c r="I14" s="7">
        <v>7</v>
      </c>
    </row>
    <row r="15" spans="1:9" ht="14.25" thickTop="1" thickBot="1">
      <c r="A15" s="24"/>
      <c r="B15" s="8" t="s">
        <v>9</v>
      </c>
      <c r="C15" s="9">
        <f>SUM(C11:C14)</f>
        <v>480</v>
      </c>
      <c r="D15" s="9">
        <f t="shared" ref="D15:I15" si="0">SUM(D11:D14)</f>
        <v>1312</v>
      </c>
      <c r="E15" s="9">
        <f t="shared" si="0"/>
        <v>1792</v>
      </c>
      <c r="F15" s="9">
        <f t="shared" si="0"/>
        <v>5</v>
      </c>
      <c r="G15" s="9">
        <f t="shared" si="0"/>
        <v>15</v>
      </c>
      <c r="H15" s="9">
        <f t="shared" si="0"/>
        <v>20</v>
      </c>
      <c r="I15" s="10">
        <f t="shared" si="0"/>
        <v>17</v>
      </c>
    </row>
    <row r="16" spans="1:9" ht="14.25" thickTop="1" thickBot="1">
      <c r="A16" s="24" t="s">
        <v>1</v>
      </c>
      <c r="B16" s="4" t="s">
        <v>17</v>
      </c>
      <c r="C16" s="5">
        <v>535</v>
      </c>
      <c r="D16" s="5">
        <v>1295</v>
      </c>
      <c r="E16" s="6">
        <f>SUM(C16:D16)</f>
        <v>1830</v>
      </c>
      <c r="F16" s="5">
        <v>1</v>
      </c>
      <c r="G16" s="5">
        <v>11</v>
      </c>
      <c r="H16" s="6">
        <f>SUM(F16:G16)</f>
        <v>12</v>
      </c>
      <c r="I16" s="7">
        <v>14</v>
      </c>
    </row>
    <row r="17" spans="1:9" ht="14.25" thickTop="1" thickBot="1">
      <c r="A17" s="24"/>
      <c r="B17" s="4" t="s">
        <v>18</v>
      </c>
      <c r="C17" s="5">
        <v>37</v>
      </c>
      <c r="D17" s="5">
        <v>101</v>
      </c>
      <c r="E17" s="6">
        <f>SUM(C17:D17)</f>
        <v>138</v>
      </c>
      <c r="F17" s="5">
        <v>3</v>
      </c>
      <c r="G17" s="5">
        <v>2</v>
      </c>
      <c r="H17" s="6">
        <f>SUM(F17:G17)</f>
        <v>5</v>
      </c>
      <c r="I17" s="7">
        <v>2</v>
      </c>
    </row>
    <row r="18" spans="1:9" ht="14.25" thickTop="1" thickBot="1">
      <c r="A18" s="24"/>
      <c r="B18" s="4" t="s">
        <v>19</v>
      </c>
      <c r="C18" s="5">
        <v>103</v>
      </c>
      <c r="D18" s="5">
        <v>270</v>
      </c>
      <c r="E18" s="6">
        <f>SUM(C18:D18)</f>
        <v>373</v>
      </c>
      <c r="F18" s="5">
        <v>3</v>
      </c>
      <c r="G18" s="5">
        <v>13</v>
      </c>
      <c r="H18" s="6">
        <f>SUM(F18:G18)</f>
        <v>16</v>
      </c>
      <c r="I18" s="7">
        <v>8</v>
      </c>
    </row>
    <row r="19" spans="1:9" ht="14.25" thickTop="1" thickBot="1">
      <c r="A19" s="24"/>
      <c r="B19" s="4" t="s">
        <v>20</v>
      </c>
      <c r="C19" s="5">
        <v>547</v>
      </c>
      <c r="D19" s="5">
        <v>1285</v>
      </c>
      <c r="E19" s="6">
        <f>SUM(C19:D19)</f>
        <v>1832</v>
      </c>
      <c r="F19" s="5">
        <v>2</v>
      </c>
      <c r="G19" s="5">
        <v>9</v>
      </c>
      <c r="H19" s="6">
        <f>SUM(F19:G19)</f>
        <v>11</v>
      </c>
      <c r="I19" s="7">
        <v>17</v>
      </c>
    </row>
    <row r="20" spans="1:9" ht="14.25" thickTop="1" thickBot="1">
      <c r="A20" s="24"/>
      <c r="B20" s="8" t="s">
        <v>9</v>
      </c>
      <c r="C20" s="9">
        <f>SUM(C16:C19)</f>
        <v>1222</v>
      </c>
      <c r="D20" s="9">
        <f t="shared" ref="D20:I20" si="1">SUM(D16:D19)</f>
        <v>2951</v>
      </c>
      <c r="E20" s="9">
        <f t="shared" si="1"/>
        <v>4173</v>
      </c>
      <c r="F20" s="9">
        <f t="shared" si="1"/>
        <v>9</v>
      </c>
      <c r="G20" s="9">
        <f t="shared" si="1"/>
        <v>35</v>
      </c>
      <c r="H20" s="9">
        <f t="shared" si="1"/>
        <v>44</v>
      </c>
      <c r="I20" s="10">
        <f t="shared" si="1"/>
        <v>41</v>
      </c>
    </row>
    <row r="21" spans="1:9" ht="14.25" thickTop="1" thickBot="1">
      <c r="A21" s="24" t="s">
        <v>2</v>
      </c>
      <c r="B21" s="4" t="s">
        <v>17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>SUM(F21:G21)</f>
        <v>0</v>
      </c>
      <c r="I21" s="7">
        <v>0</v>
      </c>
    </row>
    <row r="22" spans="1:9" ht="14.25" thickTop="1" thickBot="1">
      <c r="A22" s="25"/>
      <c r="B22" s="4" t="s">
        <v>18</v>
      </c>
      <c r="C22" s="5">
        <v>16</v>
      </c>
      <c r="D22" s="5">
        <v>28</v>
      </c>
      <c r="E22" s="6">
        <f>SUM(C22:D22)</f>
        <v>44</v>
      </c>
      <c r="F22" s="5">
        <v>0</v>
      </c>
      <c r="G22" s="5">
        <v>3</v>
      </c>
      <c r="H22" s="6">
        <f>SUM(F22:G22)</f>
        <v>3</v>
      </c>
      <c r="I22" s="7">
        <v>1</v>
      </c>
    </row>
    <row r="23" spans="1:9" ht="14.25" thickTop="1" thickBot="1">
      <c r="A23" s="25"/>
      <c r="B23" s="4" t="s">
        <v>19</v>
      </c>
      <c r="C23" s="5">
        <v>0</v>
      </c>
      <c r="D23" s="5">
        <v>0</v>
      </c>
      <c r="E23" s="6">
        <f>SUM(C23:D23)</f>
        <v>0</v>
      </c>
      <c r="F23" s="5">
        <v>0</v>
      </c>
      <c r="G23" s="5">
        <v>0</v>
      </c>
      <c r="H23" s="6">
        <f>SUM(F23:G23)</f>
        <v>0</v>
      </c>
      <c r="I23" s="7">
        <v>0</v>
      </c>
    </row>
    <row r="24" spans="1:9" ht="14.25" thickTop="1" thickBot="1">
      <c r="A24" s="25"/>
      <c r="B24" s="4" t="s">
        <v>20</v>
      </c>
      <c r="C24" s="5">
        <v>138</v>
      </c>
      <c r="D24" s="5">
        <v>324</v>
      </c>
      <c r="E24" s="6">
        <f>SUM(C24:D24)</f>
        <v>462</v>
      </c>
      <c r="F24" s="5">
        <v>0</v>
      </c>
      <c r="G24" s="5">
        <v>2</v>
      </c>
      <c r="H24" s="6">
        <f>SUM(F24:G24)</f>
        <v>2</v>
      </c>
      <c r="I24" s="7">
        <v>3</v>
      </c>
    </row>
    <row r="25" spans="1:9" ht="14.25" thickTop="1" thickBot="1">
      <c r="A25" s="25"/>
      <c r="B25" s="8" t="s">
        <v>9</v>
      </c>
      <c r="C25" s="9">
        <f>SUM(C21:C24)</f>
        <v>154</v>
      </c>
      <c r="D25" s="9">
        <f t="shared" ref="D25:I25" si="2">SUM(D21:D24)</f>
        <v>352</v>
      </c>
      <c r="E25" s="9">
        <f t="shared" si="2"/>
        <v>506</v>
      </c>
      <c r="F25" s="9">
        <f t="shared" si="2"/>
        <v>0</v>
      </c>
      <c r="G25" s="9">
        <f t="shared" si="2"/>
        <v>5</v>
      </c>
      <c r="H25" s="9">
        <f t="shared" si="2"/>
        <v>5</v>
      </c>
      <c r="I25" s="10">
        <f t="shared" si="2"/>
        <v>4</v>
      </c>
    </row>
    <row r="26" spans="1:9" ht="14.25" thickTop="1" thickBot="1">
      <c r="A26" s="24" t="s">
        <v>3</v>
      </c>
      <c r="B26" s="4" t="s">
        <v>17</v>
      </c>
      <c r="C26" s="5">
        <v>486</v>
      </c>
      <c r="D26" s="5">
        <v>1300</v>
      </c>
      <c r="E26" s="6">
        <f>SUM(C26:D26)</f>
        <v>1786</v>
      </c>
      <c r="F26" s="5">
        <v>17</v>
      </c>
      <c r="G26" s="5">
        <v>25</v>
      </c>
      <c r="H26" s="6">
        <f>SUM(F26:G26)</f>
        <v>42</v>
      </c>
      <c r="I26" s="7">
        <v>14</v>
      </c>
    </row>
    <row r="27" spans="1:9" ht="14.25" thickTop="1" thickBot="1">
      <c r="A27" s="24"/>
      <c r="B27" s="4" t="s">
        <v>18</v>
      </c>
      <c r="C27" s="5">
        <v>28</v>
      </c>
      <c r="D27" s="5">
        <v>33</v>
      </c>
      <c r="E27" s="6">
        <f>SUM(C27:D27)</f>
        <v>61</v>
      </c>
      <c r="F27" s="5">
        <v>3</v>
      </c>
      <c r="G27" s="5">
        <v>3</v>
      </c>
      <c r="H27" s="6">
        <f>SUM(F27:G27)</f>
        <v>6</v>
      </c>
      <c r="I27" s="7">
        <v>1</v>
      </c>
    </row>
    <row r="28" spans="1:9" ht="14.25" thickTop="1" thickBot="1">
      <c r="A28" s="24"/>
      <c r="B28" s="4" t="s">
        <v>19</v>
      </c>
      <c r="C28" s="5">
        <v>16</v>
      </c>
      <c r="D28" s="5">
        <v>55</v>
      </c>
      <c r="E28" s="6">
        <f>SUM(C28:D28)</f>
        <v>71</v>
      </c>
      <c r="F28" s="5">
        <v>0</v>
      </c>
      <c r="G28" s="5">
        <v>2</v>
      </c>
      <c r="H28" s="6">
        <f>SUM(F28:G28)</f>
        <v>2</v>
      </c>
      <c r="I28" s="7">
        <v>1</v>
      </c>
    </row>
    <row r="29" spans="1:9" ht="14.25" thickTop="1" thickBot="1">
      <c r="A29" s="24"/>
      <c r="B29" s="4" t="s">
        <v>20</v>
      </c>
      <c r="C29" s="5">
        <v>1458</v>
      </c>
      <c r="D29" s="5">
        <v>3183</v>
      </c>
      <c r="E29" s="6">
        <f>SUM(C29:D29)</f>
        <v>4641</v>
      </c>
      <c r="F29" s="5">
        <v>7</v>
      </c>
      <c r="G29" s="5">
        <v>33</v>
      </c>
      <c r="H29" s="6">
        <f>SUM(F29:G29)</f>
        <v>40</v>
      </c>
      <c r="I29" s="7">
        <v>28</v>
      </c>
    </row>
    <row r="30" spans="1:9" ht="14.25" thickTop="1" thickBot="1">
      <c r="A30" s="24"/>
      <c r="B30" s="8" t="s">
        <v>9</v>
      </c>
      <c r="C30" s="9">
        <f>SUM(C26:C29)</f>
        <v>1988</v>
      </c>
      <c r="D30" s="9">
        <f t="shared" ref="D30:I30" si="3">SUM(D26:D29)</f>
        <v>4571</v>
      </c>
      <c r="E30" s="9">
        <f t="shared" si="3"/>
        <v>6559</v>
      </c>
      <c r="F30" s="9">
        <f t="shared" si="3"/>
        <v>27</v>
      </c>
      <c r="G30" s="9">
        <f t="shared" si="3"/>
        <v>63</v>
      </c>
      <c r="H30" s="9">
        <f t="shared" si="3"/>
        <v>90</v>
      </c>
      <c r="I30" s="10">
        <f t="shared" si="3"/>
        <v>44</v>
      </c>
    </row>
    <row r="31" spans="1:9" ht="14.25" thickTop="1" thickBot="1">
      <c r="A31" s="24" t="s">
        <v>12</v>
      </c>
      <c r="B31" s="4" t="s">
        <v>17</v>
      </c>
      <c r="C31" s="5">
        <v>0</v>
      </c>
      <c r="D31" s="5">
        <v>0</v>
      </c>
      <c r="E31" s="6">
        <f>SUM(C31:D31)</f>
        <v>0</v>
      </c>
      <c r="F31" s="5">
        <v>0</v>
      </c>
      <c r="G31" s="5">
        <v>0</v>
      </c>
      <c r="H31" s="6">
        <f>SUM(F31:G31)</f>
        <v>0</v>
      </c>
      <c r="I31" s="7">
        <v>0</v>
      </c>
    </row>
    <row r="32" spans="1:9" ht="14.25" thickTop="1" thickBot="1">
      <c r="A32" s="24"/>
      <c r="B32" s="4" t="s">
        <v>18</v>
      </c>
      <c r="C32" s="5">
        <v>0</v>
      </c>
      <c r="D32" s="5">
        <v>0</v>
      </c>
      <c r="E32" s="6">
        <f>SUM(C32:D32)</f>
        <v>0</v>
      </c>
      <c r="F32" s="5">
        <v>0</v>
      </c>
      <c r="G32" s="5">
        <v>0</v>
      </c>
      <c r="H32" s="6">
        <f>SUM(F32:G32)</f>
        <v>0</v>
      </c>
      <c r="I32" s="7">
        <v>0</v>
      </c>
    </row>
    <row r="33" spans="1:9" ht="14.25" thickTop="1" thickBot="1">
      <c r="A33" s="24"/>
      <c r="B33" s="4" t="s">
        <v>19</v>
      </c>
      <c r="C33" s="5">
        <v>0</v>
      </c>
      <c r="D33" s="5">
        <v>0</v>
      </c>
      <c r="E33" s="6">
        <f>SUM(C33:D33)</f>
        <v>0</v>
      </c>
      <c r="F33" s="5">
        <v>0</v>
      </c>
      <c r="G33" s="5">
        <v>0</v>
      </c>
      <c r="H33" s="6">
        <f>SUM(F33:G33)</f>
        <v>0</v>
      </c>
      <c r="I33" s="7">
        <v>0</v>
      </c>
    </row>
    <row r="34" spans="1:9" ht="14.25" thickTop="1" thickBot="1">
      <c r="A34" s="24"/>
      <c r="B34" s="4" t="s">
        <v>20</v>
      </c>
      <c r="C34" s="5">
        <v>146</v>
      </c>
      <c r="D34" s="5">
        <v>297</v>
      </c>
      <c r="E34" s="6">
        <f>SUM(C34:D34)</f>
        <v>443</v>
      </c>
      <c r="F34" s="5">
        <v>0</v>
      </c>
      <c r="G34" s="5">
        <v>2</v>
      </c>
      <c r="H34" s="6">
        <f>SUM(F34:G34)</f>
        <v>2</v>
      </c>
      <c r="I34" s="7">
        <v>2</v>
      </c>
    </row>
    <row r="35" spans="1:9" ht="14.25" thickTop="1" thickBot="1">
      <c r="A35" s="24"/>
      <c r="B35" s="8" t="s">
        <v>9</v>
      </c>
      <c r="C35" s="9">
        <f>SUM(C31:C34)</f>
        <v>146</v>
      </c>
      <c r="D35" s="9">
        <f t="shared" ref="D35:I35" si="4">SUM(D31:D34)</f>
        <v>297</v>
      </c>
      <c r="E35" s="9">
        <f t="shared" si="4"/>
        <v>443</v>
      </c>
      <c r="F35" s="9">
        <f t="shared" si="4"/>
        <v>0</v>
      </c>
      <c r="G35" s="9">
        <f t="shared" si="4"/>
        <v>2</v>
      </c>
      <c r="H35" s="9">
        <f t="shared" si="4"/>
        <v>2</v>
      </c>
      <c r="I35" s="10">
        <f t="shared" si="4"/>
        <v>2</v>
      </c>
    </row>
    <row r="36" spans="1:9" ht="14.25" thickTop="1" thickBot="1">
      <c r="A36" s="17" t="s">
        <v>14</v>
      </c>
      <c r="B36" s="11" t="s">
        <v>17</v>
      </c>
      <c r="C36" s="12">
        <f>+C31+C26+C21+C16+C11</f>
        <v>1225</v>
      </c>
      <c r="D36" s="12">
        <f t="shared" ref="D36:I36" si="5">+D31+D26+D21+D16+D11</f>
        <v>3147</v>
      </c>
      <c r="E36" s="12">
        <f t="shared" si="5"/>
        <v>4372</v>
      </c>
      <c r="F36" s="12">
        <f t="shared" si="5"/>
        <v>19</v>
      </c>
      <c r="G36" s="12">
        <f t="shared" si="5"/>
        <v>42</v>
      </c>
      <c r="H36" s="12">
        <f t="shared" si="5"/>
        <v>61</v>
      </c>
      <c r="I36" s="13">
        <f t="shared" si="5"/>
        <v>34</v>
      </c>
    </row>
    <row r="37" spans="1:9" ht="14.25" thickTop="1" thickBot="1">
      <c r="A37" s="17"/>
      <c r="B37" s="11" t="s">
        <v>18</v>
      </c>
      <c r="C37" s="12">
        <f t="shared" ref="C37:I39" si="6">+C32+C27+C22+C17+C12</f>
        <v>112</v>
      </c>
      <c r="D37" s="12">
        <f t="shared" si="6"/>
        <v>317</v>
      </c>
      <c r="E37" s="12">
        <f t="shared" si="6"/>
        <v>429</v>
      </c>
      <c r="F37" s="12">
        <f t="shared" si="6"/>
        <v>8</v>
      </c>
      <c r="G37" s="12">
        <f t="shared" si="6"/>
        <v>10</v>
      </c>
      <c r="H37" s="12">
        <f t="shared" si="6"/>
        <v>18</v>
      </c>
      <c r="I37" s="13">
        <f t="shared" si="6"/>
        <v>6</v>
      </c>
    </row>
    <row r="38" spans="1:9" ht="14.25" thickTop="1" thickBot="1">
      <c r="A38" s="17"/>
      <c r="B38" s="11" t="s">
        <v>19</v>
      </c>
      <c r="C38" s="12">
        <f t="shared" si="6"/>
        <v>136</v>
      </c>
      <c r="D38" s="12">
        <f t="shared" si="6"/>
        <v>389</v>
      </c>
      <c r="E38" s="12">
        <f t="shared" si="6"/>
        <v>525</v>
      </c>
      <c r="F38" s="12">
        <f t="shared" si="6"/>
        <v>5</v>
      </c>
      <c r="G38" s="12">
        <f t="shared" si="6"/>
        <v>19</v>
      </c>
      <c r="H38" s="12">
        <f t="shared" si="6"/>
        <v>24</v>
      </c>
      <c r="I38" s="13">
        <f t="shared" si="6"/>
        <v>11</v>
      </c>
    </row>
    <row r="39" spans="1:9" ht="14.25" thickTop="1" thickBot="1">
      <c r="A39" s="17"/>
      <c r="B39" s="11" t="s">
        <v>20</v>
      </c>
      <c r="C39" s="12">
        <f t="shared" si="6"/>
        <v>2517</v>
      </c>
      <c r="D39" s="12">
        <f t="shared" si="6"/>
        <v>5630</v>
      </c>
      <c r="E39" s="12">
        <f t="shared" si="6"/>
        <v>8147</v>
      </c>
      <c r="F39" s="12">
        <f t="shared" si="6"/>
        <v>9</v>
      </c>
      <c r="G39" s="12">
        <f t="shared" si="6"/>
        <v>49</v>
      </c>
      <c r="H39" s="12">
        <f t="shared" si="6"/>
        <v>58</v>
      </c>
      <c r="I39" s="13">
        <f t="shared" si="6"/>
        <v>57</v>
      </c>
    </row>
    <row r="40" spans="1:9" ht="14.25" thickTop="1" thickBot="1">
      <c r="A40" s="18"/>
      <c r="B40" s="14" t="s">
        <v>9</v>
      </c>
      <c r="C40" s="15">
        <f>SUM(C36:C39)</f>
        <v>3990</v>
      </c>
      <c r="D40" s="15">
        <f t="shared" ref="D40:I40" si="7">SUM(D36:D39)</f>
        <v>9483</v>
      </c>
      <c r="E40" s="15">
        <f t="shared" si="7"/>
        <v>13473</v>
      </c>
      <c r="F40" s="15">
        <f t="shared" si="7"/>
        <v>41</v>
      </c>
      <c r="G40" s="15">
        <f t="shared" si="7"/>
        <v>120</v>
      </c>
      <c r="H40" s="15">
        <f t="shared" si="7"/>
        <v>161</v>
      </c>
      <c r="I40" s="16">
        <f t="shared" si="7"/>
        <v>108</v>
      </c>
    </row>
    <row r="41" spans="1:9" ht="13.5" thickTop="1"/>
  </sheetData>
  <mergeCells count="17">
    <mergeCell ref="A1:I1"/>
    <mergeCell ref="A2:I2"/>
    <mergeCell ref="A3:I3"/>
    <mergeCell ref="A5:I5"/>
    <mergeCell ref="A6:I6"/>
    <mergeCell ref="A8:I8"/>
    <mergeCell ref="A9:A10"/>
    <mergeCell ref="B9:B10"/>
    <mergeCell ref="C9:E9"/>
    <mergeCell ref="A31:A35"/>
    <mergeCell ref="A36:A40"/>
    <mergeCell ref="F9:H9"/>
    <mergeCell ref="I9:I10"/>
    <mergeCell ref="A11:A15"/>
    <mergeCell ref="A16:A20"/>
    <mergeCell ref="A21:A25"/>
    <mergeCell ref="A26:A30"/>
  </mergeCells>
  <phoneticPr fontId="0" type="noConversion"/>
  <printOptions horizontalCentered="1"/>
  <pageMargins left="0.78740157480314965" right="0.94" top="0.35" bottom="0.23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59"/>
  <sheetViews>
    <sheetView zoomScaleNormal="100" workbookViewId="0">
      <selection activeCell="AG42" sqref="AG42"/>
    </sheetView>
  </sheetViews>
  <sheetFormatPr baseColWidth="10" defaultRowHeight="12.75"/>
  <cols>
    <col min="1" max="1" width="15.5703125" style="1" customWidth="1"/>
    <col min="2" max="2" width="17.140625" style="1" bestFit="1" customWidth="1"/>
    <col min="3" max="3" width="5.140625" style="34" customWidth="1"/>
    <col min="4" max="5" width="8" style="34" bestFit="1" customWidth="1"/>
    <col min="6" max="6" width="8.42578125" style="34" bestFit="1" customWidth="1"/>
    <col min="7" max="10" width="5.140625" style="34" customWidth="1"/>
    <col min="11" max="12" width="8.42578125" style="34" bestFit="1" customWidth="1"/>
    <col min="13" max="13" width="8" style="34" bestFit="1" customWidth="1"/>
    <col min="14" max="14" width="8.42578125" style="34" bestFit="1" customWidth="1"/>
    <col min="15" max="26" width="5.140625" style="34" customWidth="1"/>
    <col min="27" max="27" width="9.42578125" style="34" bestFit="1" customWidth="1"/>
    <col min="28" max="28" width="9.28515625" style="34" bestFit="1" customWidth="1"/>
    <col min="29" max="29" width="10.42578125" style="35" bestFit="1" customWidth="1"/>
    <col min="30" max="30" width="6" style="35" bestFit="1" customWidth="1"/>
    <col min="31" max="31" width="9.42578125" style="34" bestFit="1" customWidth="1"/>
    <col min="32" max="32" width="9.28515625" style="34" bestFit="1" customWidth="1"/>
    <col min="33" max="33" width="10.42578125" style="34" bestFit="1" customWidth="1"/>
    <col min="34" max="34" width="6.140625" style="34" customWidth="1"/>
    <col min="35" max="35" width="8" style="34" customWidth="1"/>
    <col min="36" max="47" width="11.42578125" style="37"/>
  </cols>
  <sheetData>
    <row r="1" spans="1:47" s="37" customFormat="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47" s="37" customFormat="1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47" s="37" customFormat="1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47" s="37" customFormat="1" ht="6.75" customHeight="1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47" s="37" customFormat="1">
      <c r="A5" s="42" t="s">
        <v>45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47" s="37" customFormat="1" ht="8.25" customHeight="1" thickBot="1">
      <c r="A6" s="40"/>
      <c r="B6" s="40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47" s="57" customFormat="1" ht="16.5" thickTop="1" thickBot="1">
      <c r="A7" s="43" t="s">
        <v>28</v>
      </c>
      <c r="B7" s="43" t="s">
        <v>0</v>
      </c>
      <c r="C7" s="44" t="s">
        <v>6</v>
      </c>
      <c r="D7" s="44"/>
      <c r="E7" s="44"/>
      <c r="F7" s="44"/>
      <c r="G7" s="44" t="s">
        <v>29</v>
      </c>
      <c r="H7" s="44"/>
      <c r="I7" s="44"/>
      <c r="J7" s="44"/>
      <c r="K7" s="44" t="s">
        <v>11</v>
      </c>
      <c r="L7" s="44"/>
      <c r="M7" s="44"/>
      <c r="N7" s="44"/>
      <c r="O7" s="44" t="s">
        <v>30</v>
      </c>
      <c r="P7" s="44"/>
      <c r="Q7" s="44"/>
      <c r="R7" s="44"/>
      <c r="S7" s="44" t="s">
        <v>31</v>
      </c>
      <c r="T7" s="44"/>
      <c r="U7" s="44"/>
      <c r="V7" s="44"/>
      <c r="W7" s="44" t="s">
        <v>32</v>
      </c>
      <c r="X7" s="44"/>
      <c r="Y7" s="44"/>
      <c r="Z7" s="44"/>
      <c r="AA7" s="44" t="s">
        <v>10</v>
      </c>
      <c r="AB7" s="44"/>
      <c r="AC7" s="44"/>
      <c r="AD7" s="44"/>
      <c r="AE7" s="44" t="s">
        <v>33</v>
      </c>
      <c r="AF7" s="44"/>
      <c r="AG7" s="44"/>
      <c r="AH7" s="44"/>
      <c r="AI7" s="45" t="s">
        <v>34</v>
      </c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</row>
    <row r="8" spans="1:47" s="57" customFormat="1" ht="16.5" thickTop="1" thickBot="1">
      <c r="A8" s="43"/>
      <c r="B8" s="43"/>
      <c r="C8" s="58" t="s">
        <v>35</v>
      </c>
      <c r="D8" s="58" t="s">
        <v>36</v>
      </c>
      <c r="E8" s="58" t="s">
        <v>37</v>
      </c>
      <c r="F8" s="58" t="s">
        <v>7</v>
      </c>
      <c r="G8" s="58" t="s">
        <v>35</v>
      </c>
      <c r="H8" s="58" t="s">
        <v>36</v>
      </c>
      <c r="I8" s="58" t="s">
        <v>37</v>
      </c>
      <c r="J8" s="58" t="s">
        <v>7</v>
      </c>
      <c r="K8" s="58" t="s">
        <v>35</v>
      </c>
      <c r="L8" s="58" t="s">
        <v>36</v>
      </c>
      <c r="M8" s="58" t="s">
        <v>37</v>
      </c>
      <c r="N8" s="58" t="s">
        <v>7</v>
      </c>
      <c r="O8" s="58" t="s">
        <v>35</v>
      </c>
      <c r="P8" s="58" t="s">
        <v>36</v>
      </c>
      <c r="Q8" s="58" t="s">
        <v>37</v>
      </c>
      <c r="R8" s="58" t="s">
        <v>7</v>
      </c>
      <c r="S8" s="58" t="s">
        <v>35</v>
      </c>
      <c r="T8" s="58" t="s">
        <v>36</v>
      </c>
      <c r="U8" s="58" t="s">
        <v>37</v>
      </c>
      <c r="V8" s="58" t="s">
        <v>7</v>
      </c>
      <c r="W8" s="58" t="s">
        <v>35</v>
      </c>
      <c r="X8" s="58" t="s">
        <v>36</v>
      </c>
      <c r="Y8" s="58" t="s">
        <v>37</v>
      </c>
      <c r="Z8" s="58" t="s">
        <v>7</v>
      </c>
      <c r="AA8" s="58" t="s">
        <v>6</v>
      </c>
      <c r="AB8" s="58" t="s">
        <v>38</v>
      </c>
      <c r="AC8" s="58" t="s">
        <v>39</v>
      </c>
      <c r="AD8" s="58" t="s">
        <v>9</v>
      </c>
      <c r="AE8" s="58" t="s">
        <v>6</v>
      </c>
      <c r="AF8" s="58" t="s">
        <v>38</v>
      </c>
      <c r="AG8" s="58" t="s">
        <v>39</v>
      </c>
      <c r="AH8" s="58" t="s">
        <v>7</v>
      </c>
      <c r="AI8" s="45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</row>
    <row r="9" spans="1:47" ht="14.25" thickTop="1" thickBot="1">
      <c r="A9" s="46" t="s">
        <v>40</v>
      </c>
      <c r="B9" s="47" t="s">
        <v>8</v>
      </c>
      <c r="C9" s="48">
        <v>7</v>
      </c>
      <c r="D9" s="48">
        <v>13</v>
      </c>
      <c r="E9" s="48">
        <v>11</v>
      </c>
      <c r="F9" s="48">
        <v>31</v>
      </c>
      <c r="G9" s="48">
        <v>1</v>
      </c>
      <c r="H9" s="48">
        <v>2</v>
      </c>
      <c r="I9" s="48">
        <v>1</v>
      </c>
      <c r="J9" s="48">
        <v>4</v>
      </c>
      <c r="K9" s="48">
        <v>12</v>
      </c>
      <c r="L9" s="48">
        <v>86</v>
      </c>
      <c r="M9" s="48">
        <v>57</v>
      </c>
      <c r="N9" s="48">
        <v>155</v>
      </c>
      <c r="O9" s="48">
        <v>1</v>
      </c>
      <c r="P9" s="48">
        <v>2</v>
      </c>
      <c r="Q9" s="48">
        <v>1</v>
      </c>
      <c r="R9" s="48">
        <v>4</v>
      </c>
      <c r="S9" s="48">
        <v>14</v>
      </c>
      <c r="T9" s="48">
        <v>20</v>
      </c>
      <c r="U9" s="48">
        <v>18</v>
      </c>
      <c r="V9" s="48">
        <v>52</v>
      </c>
      <c r="W9" s="48">
        <v>1</v>
      </c>
      <c r="X9" s="48">
        <v>1</v>
      </c>
      <c r="Y9" s="48">
        <v>1</v>
      </c>
      <c r="Z9" s="48">
        <v>3</v>
      </c>
      <c r="AA9" s="48">
        <v>2</v>
      </c>
      <c r="AB9" s="48">
        <v>2</v>
      </c>
      <c r="AC9" s="49">
        <v>3</v>
      </c>
      <c r="AD9" s="49">
        <v>7</v>
      </c>
      <c r="AE9" s="48">
        <v>7</v>
      </c>
      <c r="AF9" s="48">
        <v>2</v>
      </c>
      <c r="AG9" s="48">
        <v>3</v>
      </c>
      <c r="AH9" s="48">
        <v>12</v>
      </c>
      <c r="AI9" s="48">
        <v>2</v>
      </c>
    </row>
    <row r="10" spans="1:47" ht="14.25" thickTop="1" thickBot="1">
      <c r="A10" s="46"/>
      <c r="B10" s="47" t="s">
        <v>1</v>
      </c>
      <c r="C10" s="48">
        <v>10</v>
      </c>
      <c r="D10" s="48">
        <v>14</v>
      </c>
      <c r="E10" s="48">
        <v>13</v>
      </c>
      <c r="F10" s="48">
        <v>37</v>
      </c>
      <c r="G10" s="48">
        <v>1</v>
      </c>
      <c r="H10" s="48">
        <v>1</v>
      </c>
      <c r="I10" s="48">
        <v>1</v>
      </c>
      <c r="J10" s="48">
        <v>3</v>
      </c>
      <c r="K10" s="48">
        <v>15</v>
      </c>
      <c r="L10" s="48">
        <v>46</v>
      </c>
      <c r="M10" s="48">
        <v>40</v>
      </c>
      <c r="N10" s="48">
        <v>101</v>
      </c>
      <c r="O10" s="48">
        <v>1</v>
      </c>
      <c r="P10" s="48">
        <v>2</v>
      </c>
      <c r="Q10" s="48">
        <v>1</v>
      </c>
      <c r="R10" s="48">
        <v>4</v>
      </c>
      <c r="S10" s="48">
        <v>32</v>
      </c>
      <c r="T10" s="48">
        <v>42</v>
      </c>
      <c r="U10" s="48">
        <v>29</v>
      </c>
      <c r="V10" s="48">
        <v>103</v>
      </c>
      <c r="W10" s="48">
        <v>1</v>
      </c>
      <c r="X10" s="48">
        <v>2</v>
      </c>
      <c r="Y10" s="48">
        <v>1</v>
      </c>
      <c r="Z10" s="48">
        <v>4</v>
      </c>
      <c r="AA10" s="48">
        <v>3</v>
      </c>
      <c r="AB10" s="48">
        <v>2</v>
      </c>
      <c r="AC10" s="49">
        <v>4</v>
      </c>
      <c r="AD10" s="49">
        <v>9</v>
      </c>
      <c r="AE10" s="48">
        <v>6</v>
      </c>
      <c r="AF10" s="48">
        <v>4</v>
      </c>
      <c r="AG10" s="48">
        <v>8</v>
      </c>
      <c r="AH10" s="48">
        <v>18</v>
      </c>
      <c r="AI10" s="48">
        <v>2</v>
      </c>
    </row>
    <row r="11" spans="1:47" ht="14.25" thickTop="1" thickBot="1">
      <c r="A11" s="46"/>
      <c r="B11" s="47" t="s">
        <v>2</v>
      </c>
      <c r="C11" s="48">
        <v>8</v>
      </c>
      <c r="D11" s="48">
        <v>8</v>
      </c>
      <c r="E11" s="48">
        <v>0</v>
      </c>
      <c r="F11" s="48">
        <v>16</v>
      </c>
      <c r="G11" s="48">
        <v>1</v>
      </c>
      <c r="H11" s="48">
        <v>1</v>
      </c>
      <c r="I11" s="48">
        <v>0</v>
      </c>
      <c r="J11" s="48">
        <v>2</v>
      </c>
      <c r="K11" s="48">
        <v>13</v>
      </c>
      <c r="L11" s="48">
        <v>7</v>
      </c>
      <c r="M11" s="48">
        <v>8</v>
      </c>
      <c r="N11" s="48">
        <v>28</v>
      </c>
      <c r="O11" s="48">
        <v>1</v>
      </c>
      <c r="P11" s="48">
        <v>1</v>
      </c>
      <c r="Q11" s="48">
        <v>1</v>
      </c>
      <c r="R11" s="48">
        <v>3</v>
      </c>
      <c r="S11" s="48">
        <v>17</v>
      </c>
      <c r="T11" s="48">
        <v>21</v>
      </c>
      <c r="U11" s="48">
        <v>14</v>
      </c>
      <c r="V11" s="48">
        <v>52</v>
      </c>
      <c r="W11" s="48">
        <v>1</v>
      </c>
      <c r="X11" s="48">
        <v>1</v>
      </c>
      <c r="Y11" s="48">
        <v>1</v>
      </c>
      <c r="Z11" s="48">
        <v>3</v>
      </c>
      <c r="AA11" s="48">
        <v>0</v>
      </c>
      <c r="AB11" s="48">
        <v>3</v>
      </c>
      <c r="AC11" s="49">
        <v>3</v>
      </c>
      <c r="AD11" s="49">
        <v>6</v>
      </c>
      <c r="AE11" s="48">
        <v>3</v>
      </c>
      <c r="AF11" s="48">
        <v>4</v>
      </c>
      <c r="AG11" s="48">
        <v>4</v>
      </c>
      <c r="AH11" s="48">
        <v>11</v>
      </c>
      <c r="AI11" s="48">
        <v>1</v>
      </c>
    </row>
    <row r="12" spans="1:47" ht="14.25" thickTop="1" thickBot="1">
      <c r="A12" s="46"/>
      <c r="B12" s="47" t="s">
        <v>3</v>
      </c>
      <c r="C12" s="48">
        <v>8</v>
      </c>
      <c r="D12" s="48">
        <v>8</v>
      </c>
      <c r="E12" s="48">
        <v>12</v>
      </c>
      <c r="F12" s="48">
        <v>28</v>
      </c>
      <c r="G12" s="48">
        <v>1</v>
      </c>
      <c r="H12" s="48">
        <v>1</v>
      </c>
      <c r="I12" s="48">
        <v>1</v>
      </c>
      <c r="J12" s="48">
        <v>3</v>
      </c>
      <c r="K12" s="48">
        <v>6</v>
      </c>
      <c r="L12" s="48">
        <v>12</v>
      </c>
      <c r="M12" s="48">
        <v>15</v>
      </c>
      <c r="N12" s="48">
        <v>33</v>
      </c>
      <c r="O12" s="48">
        <v>1</v>
      </c>
      <c r="P12" s="48">
        <v>1</v>
      </c>
      <c r="Q12" s="48">
        <v>1</v>
      </c>
      <c r="R12" s="48">
        <v>3</v>
      </c>
      <c r="S12" s="48">
        <v>29</v>
      </c>
      <c r="T12" s="48">
        <v>27</v>
      </c>
      <c r="U12" s="48">
        <v>22</v>
      </c>
      <c r="V12" s="48">
        <v>78</v>
      </c>
      <c r="W12" s="48">
        <v>1</v>
      </c>
      <c r="X12" s="48">
        <v>1</v>
      </c>
      <c r="Y12" s="48">
        <v>1</v>
      </c>
      <c r="Z12" s="48">
        <v>3</v>
      </c>
      <c r="AA12" s="48">
        <v>3</v>
      </c>
      <c r="AB12" s="48">
        <v>3</v>
      </c>
      <c r="AC12" s="49">
        <v>3</v>
      </c>
      <c r="AD12" s="49">
        <v>9</v>
      </c>
      <c r="AE12" s="48">
        <v>6</v>
      </c>
      <c r="AF12" s="48">
        <v>5</v>
      </c>
      <c r="AG12" s="48">
        <v>4</v>
      </c>
      <c r="AH12" s="48">
        <v>15</v>
      </c>
      <c r="AI12" s="48">
        <v>1</v>
      </c>
    </row>
    <row r="13" spans="1:47" ht="14.25" thickTop="1" thickBot="1">
      <c r="A13" s="46"/>
      <c r="B13" s="47" t="s">
        <v>12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</row>
    <row r="14" spans="1:47" ht="16.5" thickTop="1" thickBot="1">
      <c r="A14" s="46"/>
      <c r="B14" s="50" t="s">
        <v>7</v>
      </c>
      <c r="C14" s="51">
        <v>33</v>
      </c>
      <c r="D14" s="51">
        <v>43</v>
      </c>
      <c r="E14" s="51">
        <v>36</v>
      </c>
      <c r="F14" s="51">
        <v>112</v>
      </c>
      <c r="G14" s="51">
        <v>4</v>
      </c>
      <c r="H14" s="51">
        <v>5</v>
      </c>
      <c r="I14" s="51">
        <v>3</v>
      </c>
      <c r="J14" s="51">
        <v>12</v>
      </c>
      <c r="K14" s="51">
        <v>46</v>
      </c>
      <c r="L14" s="51">
        <v>151</v>
      </c>
      <c r="M14" s="51">
        <v>120</v>
      </c>
      <c r="N14" s="51">
        <v>317</v>
      </c>
      <c r="O14" s="51">
        <v>4</v>
      </c>
      <c r="P14" s="51">
        <v>6</v>
      </c>
      <c r="Q14" s="51">
        <v>4</v>
      </c>
      <c r="R14" s="51">
        <v>14</v>
      </c>
      <c r="S14" s="51">
        <v>92</v>
      </c>
      <c r="T14" s="51">
        <v>110</v>
      </c>
      <c r="U14" s="51">
        <v>83</v>
      </c>
      <c r="V14" s="51">
        <v>285</v>
      </c>
      <c r="W14" s="51">
        <v>4</v>
      </c>
      <c r="X14" s="51">
        <v>5</v>
      </c>
      <c r="Y14" s="51">
        <v>4</v>
      </c>
      <c r="Z14" s="51">
        <v>13</v>
      </c>
      <c r="AA14" s="51">
        <v>8</v>
      </c>
      <c r="AB14" s="51">
        <v>10</v>
      </c>
      <c r="AC14" s="51">
        <v>13</v>
      </c>
      <c r="AD14" s="51">
        <v>31</v>
      </c>
      <c r="AE14" s="51">
        <v>22</v>
      </c>
      <c r="AF14" s="51">
        <v>15</v>
      </c>
      <c r="AG14" s="51">
        <v>19</v>
      </c>
      <c r="AH14" s="51">
        <v>56</v>
      </c>
      <c r="AI14" s="51">
        <v>6</v>
      </c>
    </row>
    <row r="15" spans="1:47" ht="14.25" thickTop="1" thickBot="1">
      <c r="A15" s="46" t="s">
        <v>41</v>
      </c>
      <c r="B15" s="47" t="s">
        <v>8</v>
      </c>
      <c r="C15" s="48">
        <v>39</v>
      </c>
      <c r="D15" s="48">
        <v>63</v>
      </c>
      <c r="E15" s="48">
        <v>102</v>
      </c>
      <c r="F15" s="48">
        <v>204</v>
      </c>
      <c r="G15" s="48">
        <v>4</v>
      </c>
      <c r="H15" s="48">
        <v>5</v>
      </c>
      <c r="I15" s="48">
        <v>5</v>
      </c>
      <c r="J15" s="48">
        <v>14</v>
      </c>
      <c r="K15" s="48">
        <v>114</v>
      </c>
      <c r="L15" s="48">
        <v>242</v>
      </c>
      <c r="M15" s="48">
        <v>196</v>
      </c>
      <c r="N15" s="48">
        <v>552</v>
      </c>
      <c r="O15" s="48">
        <v>6</v>
      </c>
      <c r="P15" s="48">
        <v>11</v>
      </c>
      <c r="Q15" s="48">
        <v>11</v>
      </c>
      <c r="R15" s="48">
        <v>28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6</v>
      </c>
      <c r="AC15" s="49">
        <v>0</v>
      </c>
      <c r="AD15" s="49">
        <v>7</v>
      </c>
      <c r="AE15" s="48">
        <v>24</v>
      </c>
      <c r="AF15" s="48">
        <v>39</v>
      </c>
      <c r="AG15" s="48">
        <v>0</v>
      </c>
      <c r="AH15" s="48">
        <v>63</v>
      </c>
      <c r="AI15" s="48">
        <v>6</v>
      </c>
    </row>
    <row r="16" spans="1:47" ht="14.25" thickTop="1" thickBot="1">
      <c r="A16" s="46"/>
      <c r="B16" s="47" t="s">
        <v>1</v>
      </c>
      <c r="C16" s="48">
        <v>106</v>
      </c>
      <c r="D16" s="48">
        <v>179</v>
      </c>
      <c r="E16" s="48">
        <v>250</v>
      </c>
      <c r="F16" s="48">
        <v>535</v>
      </c>
      <c r="G16" s="48">
        <v>10</v>
      </c>
      <c r="H16" s="48">
        <v>13</v>
      </c>
      <c r="I16" s="48">
        <v>14</v>
      </c>
      <c r="J16" s="48">
        <v>37</v>
      </c>
      <c r="K16" s="48">
        <v>478</v>
      </c>
      <c r="L16" s="48">
        <v>625</v>
      </c>
      <c r="M16" s="48">
        <v>192</v>
      </c>
      <c r="N16" s="48">
        <v>1295</v>
      </c>
      <c r="O16" s="48">
        <v>20</v>
      </c>
      <c r="P16" s="48">
        <v>30</v>
      </c>
      <c r="Q16" s="48">
        <v>10</v>
      </c>
      <c r="R16" s="48">
        <v>60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11</v>
      </c>
      <c r="AC16" s="49">
        <v>0</v>
      </c>
      <c r="AD16" s="49">
        <v>12</v>
      </c>
      <c r="AE16" s="48">
        <v>115</v>
      </c>
      <c r="AF16" s="48">
        <v>141</v>
      </c>
      <c r="AG16" s="48">
        <v>0</v>
      </c>
      <c r="AH16" s="48">
        <v>256</v>
      </c>
      <c r="AI16" s="48">
        <v>14</v>
      </c>
    </row>
    <row r="17" spans="1:35" ht="14.25" thickTop="1" thickBot="1">
      <c r="A17" s="46"/>
      <c r="B17" s="47" t="s">
        <v>2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</row>
    <row r="18" spans="1:35" ht="14.25" thickTop="1" thickBot="1">
      <c r="A18" s="46"/>
      <c r="B18" s="47" t="s">
        <v>3</v>
      </c>
      <c r="C18" s="48">
        <v>106</v>
      </c>
      <c r="D18" s="48">
        <v>141</v>
      </c>
      <c r="E18" s="48">
        <v>239</v>
      </c>
      <c r="F18" s="48">
        <v>486</v>
      </c>
      <c r="G18" s="48">
        <v>8</v>
      </c>
      <c r="H18" s="48">
        <v>9</v>
      </c>
      <c r="I18" s="48">
        <v>14</v>
      </c>
      <c r="J18" s="48">
        <v>31</v>
      </c>
      <c r="K18" s="48">
        <v>610</v>
      </c>
      <c r="L18" s="48">
        <v>596</v>
      </c>
      <c r="M18" s="48">
        <v>94</v>
      </c>
      <c r="N18" s="48">
        <v>1300</v>
      </c>
      <c r="O18" s="48">
        <v>26</v>
      </c>
      <c r="P18" s="48">
        <v>34</v>
      </c>
      <c r="Q18" s="48">
        <v>6</v>
      </c>
      <c r="R18" s="48">
        <v>66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17</v>
      </c>
      <c r="AB18" s="48">
        <v>25</v>
      </c>
      <c r="AC18" s="49">
        <v>0</v>
      </c>
      <c r="AD18" s="49">
        <v>42</v>
      </c>
      <c r="AE18" s="48">
        <v>99</v>
      </c>
      <c r="AF18" s="48">
        <v>145</v>
      </c>
      <c r="AG18" s="48">
        <v>16</v>
      </c>
      <c r="AH18" s="48">
        <v>260</v>
      </c>
      <c r="AI18" s="48">
        <v>14</v>
      </c>
    </row>
    <row r="19" spans="1:35" ht="14.25" thickTop="1" thickBot="1">
      <c r="A19" s="46"/>
      <c r="B19" s="47" t="s">
        <v>12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</row>
    <row r="20" spans="1:35" ht="16.5" thickTop="1" thickBot="1">
      <c r="A20" s="46"/>
      <c r="B20" s="50" t="s">
        <v>7</v>
      </c>
      <c r="C20" s="51">
        <v>251</v>
      </c>
      <c r="D20" s="51">
        <v>383</v>
      </c>
      <c r="E20" s="51">
        <v>591</v>
      </c>
      <c r="F20" s="51">
        <v>1225</v>
      </c>
      <c r="G20" s="51">
        <v>22</v>
      </c>
      <c r="H20" s="51">
        <v>27</v>
      </c>
      <c r="I20" s="51">
        <v>33</v>
      </c>
      <c r="J20" s="51">
        <v>82</v>
      </c>
      <c r="K20" s="51">
        <v>1202</v>
      </c>
      <c r="L20" s="51">
        <v>1463</v>
      </c>
      <c r="M20" s="51">
        <v>482</v>
      </c>
      <c r="N20" s="51">
        <v>3147</v>
      </c>
      <c r="O20" s="51">
        <v>52</v>
      </c>
      <c r="P20" s="51">
        <v>75</v>
      </c>
      <c r="Q20" s="51">
        <v>27</v>
      </c>
      <c r="R20" s="51">
        <v>154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19</v>
      </c>
      <c r="AB20" s="51">
        <v>42</v>
      </c>
      <c r="AC20" s="51">
        <v>0</v>
      </c>
      <c r="AD20" s="51">
        <v>61</v>
      </c>
      <c r="AE20" s="51">
        <v>238</v>
      </c>
      <c r="AF20" s="51">
        <v>325</v>
      </c>
      <c r="AG20" s="51">
        <v>16</v>
      </c>
      <c r="AH20" s="51">
        <v>579</v>
      </c>
      <c r="AI20" s="51">
        <v>34</v>
      </c>
    </row>
    <row r="21" spans="1:35" ht="14.25" thickTop="1" thickBot="1">
      <c r="A21" s="46" t="s">
        <v>42</v>
      </c>
      <c r="B21" s="47" t="s">
        <v>8</v>
      </c>
      <c r="C21" s="48">
        <v>0</v>
      </c>
      <c r="D21" s="48">
        <v>7</v>
      </c>
      <c r="E21" s="48">
        <v>10</v>
      </c>
      <c r="F21" s="48">
        <v>17</v>
      </c>
      <c r="G21" s="48">
        <v>0</v>
      </c>
      <c r="H21" s="48">
        <v>0</v>
      </c>
      <c r="I21" s="48">
        <v>2</v>
      </c>
      <c r="J21" s="48">
        <v>2</v>
      </c>
      <c r="K21" s="48">
        <v>7</v>
      </c>
      <c r="L21" s="48">
        <v>19</v>
      </c>
      <c r="M21" s="48">
        <v>38</v>
      </c>
      <c r="N21" s="48">
        <v>64</v>
      </c>
      <c r="O21" s="48">
        <v>1</v>
      </c>
      <c r="P21" s="48">
        <v>2</v>
      </c>
      <c r="Q21" s="48">
        <v>3</v>
      </c>
      <c r="R21" s="48">
        <v>6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4</v>
      </c>
      <c r="AC21" s="49">
        <v>0</v>
      </c>
      <c r="AD21" s="49">
        <v>6</v>
      </c>
      <c r="AE21" s="48">
        <v>2</v>
      </c>
      <c r="AF21" s="48">
        <v>3</v>
      </c>
      <c r="AG21" s="48">
        <v>0</v>
      </c>
      <c r="AH21" s="48">
        <v>5</v>
      </c>
      <c r="AI21" s="48">
        <v>2</v>
      </c>
    </row>
    <row r="22" spans="1:35" ht="14.25" thickTop="1" thickBot="1">
      <c r="A22" s="46"/>
      <c r="B22" s="47" t="s">
        <v>1</v>
      </c>
      <c r="C22" s="48">
        <v>10</v>
      </c>
      <c r="D22" s="48">
        <v>33</v>
      </c>
      <c r="E22" s="48">
        <v>60</v>
      </c>
      <c r="F22" s="48">
        <v>103</v>
      </c>
      <c r="G22" s="48">
        <v>2</v>
      </c>
      <c r="H22" s="48">
        <v>5</v>
      </c>
      <c r="I22" s="48">
        <v>7</v>
      </c>
      <c r="J22" s="48">
        <v>14</v>
      </c>
      <c r="K22" s="48">
        <v>82</v>
      </c>
      <c r="L22" s="48">
        <v>110</v>
      </c>
      <c r="M22" s="48">
        <v>78</v>
      </c>
      <c r="N22" s="48">
        <v>270</v>
      </c>
      <c r="O22" s="48">
        <v>7</v>
      </c>
      <c r="P22" s="48">
        <v>10</v>
      </c>
      <c r="Q22" s="48">
        <v>6</v>
      </c>
      <c r="R22" s="48">
        <v>23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3</v>
      </c>
      <c r="AB22" s="48">
        <v>13</v>
      </c>
      <c r="AC22" s="49">
        <v>0</v>
      </c>
      <c r="AD22" s="49">
        <v>16</v>
      </c>
      <c r="AE22" s="48">
        <v>26</v>
      </c>
      <c r="AF22" s="48">
        <v>37</v>
      </c>
      <c r="AG22" s="48">
        <v>0</v>
      </c>
      <c r="AH22" s="48">
        <v>63</v>
      </c>
      <c r="AI22" s="48">
        <v>8</v>
      </c>
    </row>
    <row r="23" spans="1:35" ht="14.25" thickTop="1" thickBot="1">
      <c r="A23" s="46"/>
      <c r="B23" s="47" t="s">
        <v>2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</row>
    <row r="24" spans="1:35" ht="14.25" thickTop="1" thickBot="1">
      <c r="A24" s="46"/>
      <c r="B24" s="47" t="s">
        <v>3</v>
      </c>
      <c r="C24" s="48">
        <v>0</v>
      </c>
      <c r="D24" s="48">
        <v>11</v>
      </c>
      <c r="E24" s="48">
        <v>5</v>
      </c>
      <c r="F24" s="48">
        <v>16</v>
      </c>
      <c r="G24" s="48">
        <v>0</v>
      </c>
      <c r="H24" s="48">
        <v>1</v>
      </c>
      <c r="I24" s="48">
        <v>1</v>
      </c>
      <c r="J24" s="48">
        <v>2</v>
      </c>
      <c r="K24" s="48">
        <v>7</v>
      </c>
      <c r="L24" s="48">
        <v>7</v>
      </c>
      <c r="M24" s="48">
        <v>41</v>
      </c>
      <c r="N24" s="48">
        <v>55</v>
      </c>
      <c r="O24" s="48">
        <v>1</v>
      </c>
      <c r="P24" s="48">
        <v>1</v>
      </c>
      <c r="Q24" s="48">
        <v>4</v>
      </c>
      <c r="R24" s="48">
        <v>6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2</v>
      </c>
      <c r="AC24" s="49">
        <v>0</v>
      </c>
      <c r="AD24" s="49">
        <v>2</v>
      </c>
      <c r="AE24" s="48">
        <v>3</v>
      </c>
      <c r="AF24" s="48">
        <v>5</v>
      </c>
      <c r="AG24" s="48">
        <v>0</v>
      </c>
      <c r="AH24" s="48">
        <v>8</v>
      </c>
      <c r="AI24" s="48">
        <v>1</v>
      </c>
    </row>
    <row r="25" spans="1:35" ht="14.25" thickTop="1" thickBot="1">
      <c r="A25" s="46"/>
      <c r="B25" s="47" t="s">
        <v>12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</row>
    <row r="26" spans="1:35" ht="16.5" thickTop="1" thickBot="1">
      <c r="A26" s="46"/>
      <c r="B26" s="50" t="s">
        <v>7</v>
      </c>
      <c r="C26" s="51">
        <v>10</v>
      </c>
      <c r="D26" s="51">
        <v>51</v>
      </c>
      <c r="E26" s="51">
        <v>75</v>
      </c>
      <c r="F26" s="51">
        <v>136</v>
      </c>
      <c r="G26" s="51">
        <v>2</v>
      </c>
      <c r="H26" s="51">
        <v>6</v>
      </c>
      <c r="I26" s="51">
        <v>10</v>
      </c>
      <c r="J26" s="51">
        <v>18</v>
      </c>
      <c r="K26" s="51">
        <v>96</v>
      </c>
      <c r="L26" s="51">
        <v>136</v>
      </c>
      <c r="M26" s="51">
        <v>157</v>
      </c>
      <c r="N26" s="51">
        <v>389</v>
      </c>
      <c r="O26" s="51">
        <v>9</v>
      </c>
      <c r="P26" s="51">
        <v>13</v>
      </c>
      <c r="Q26" s="51">
        <v>13</v>
      </c>
      <c r="R26" s="51">
        <v>35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5</v>
      </c>
      <c r="AB26" s="51">
        <v>19</v>
      </c>
      <c r="AC26" s="51">
        <v>0</v>
      </c>
      <c r="AD26" s="51">
        <v>24</v>
      </c>
      <c r="AE26" s="51">
        <v>31</v>
      </c>
      <c r="AF26" s="51">
        <v>45</v>
      </c>
      <c r="AG26" s="51">
        <v>0</v>
      </c>
      <c r="AH26" s="51">
        <v>76</v>
      </c>
      <c r="AI26" s="51">
        <v>11</v>
      </c>
    </row>
    <row r="27" spans="1:35" ht="14.25" thickTop="1" thickBot="1">
      <c r="A27" s="46" t="s">
        <v>43</v>
      </c>
      <c r="B27" s="47" t="s">
        <v>8</v>
      </c>
      <c r="C27" s="48">
        <v>48</v>
      </c>
      <c r="D27" s="48">
        <v>81</v>
      </c>
      <c r="E27" s="48">
        <v>99</v>
      </c>
      <c r="F27" s="48">
        <v>228</v>
      </c>
      <c r="G27" s="48">
        <v>6</v>
      </c>
      <c r="H27" s="48">
        <v>7</v>
      </c>
      <c r="I27" s="48">
        <v>7</v>
      </c>
      <c r="J27" s="48">
        <v>20</v>
      </c>
      <c r="K27" s="48">
        <v>96</v>
      </c>
      <c r="L27" s="48">
        <v>227</v>
      </c>
      <c r="M27" s="48">
        <v>218</v>
      </c>
      <c r="N27" s="48">
        <v>541</v>
      </c>
      <c r="O27" s="48">
        <v>6</v>
      </c>
      <c r="P27" s="48">
        <v>12</v>
      </c>
      <c r="Q27" s="48">
        <v>15</v>
      </c>
      <c r="R27" s="48">
        <v>33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3</v>
      </c>
      <c r="AC27" s="49">
        <v>0</v>
      </c>
      <c r="AD27" s="49">
        <v>3</v>
      </c>
      <c r="AE27" s="48">
        <v>49</v>
      </c>
      <c r="AF27" s="48">
        <v>65</v>
      </c>
      <c r="AG27" s="48">
        <v>0</v>
      </c>
      <c r="AH27" s="48">
        <v>114</v>
      </c>
      <c r="AI27" s="48">
        <v>7</v>
      </c>
    </row>
    <row r="28" spans="1:35" ht="14.25" thickTop="1" thickBot="1">
      <c r="A28" s="46"/>
      <c r="B28" s="47" t="s">
        <v>1</v>
      </c>
      <c r="C28" s="48">
        <v>123</v>
      </c>
      <c r="D28" s="48">
        <v>173</v>
      </c>
      <c r="E28" s="48">
        <v>251</v>
      </c>
      <c r="F28" s="48">
        <v>547</v>
      </c>
      <c r="G28" s="48">
        <v>12</v>
      </c>
      <c r="H28" s="48">
        <v>13</v>
      </c>
      <c r="I28" s="48">
        <v>14</v>
      </c>
      <c r="J28" s="48">
        <v>39</v>
      </c>
      <c r="K28" s="48">
        <v>328</v>
      </c>
      <c r="L28" s="48">
        <v>678</v>
      </c>
      <c r="M28" s="48">
        <v>279</v>
      </c>
      <c r="N28" s="48">
        <v>1285</v>
      </c>
      <c r="O28" s="48">
        <v>16</v>
      </c>
      <c r="P28" s="48">
        <v>33</v>
      </c>
      <c r="Q28" s="48">
        <v>13</v>
      </c>
      <c r="R28" s="48">
        <v>62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2</v>
      </c>
      <c r="AB28" s="48">
        <v>9</v>
      </c>
      <c r="AC28" s="49">
        <v>0</v>
      </c>
      <c r="AD28" s="49">
        <v>11</v>
      </c>
      <c r="AE28" s="48">
        <v>134</v>
      </c>
      <c r="AF28" s="48">
        <v>157</v>
      </c>
      <c r="AG28" s="48">
        <v>0</v>
      </c>
      <c r="AH28" s="48">
        <v>291</v>
      </c>
      <c r="AI28" s="48">
        <v>17</v>
      </c>
    </row>
    <row r="29" spans="1:35" ht="14.25" thickTop="1" thickBot="1">
      <c r="A29" s="46"/>
      <c r="B29" s="47" t="s">
        <v>2</v>
      </c>
      <c r="C29" s="48">
        <v>40</v>
      </c>
      <c r="D29" s="48">
        <v>37</v>
      </c>
      <c r="E29" s="48">
        <v>61</v>
      </c>
      <c r="F29" s="48">
        <v>138</v>
      </c>
      <c r="G29" s="48">
        <v>2</v>
      </c>
      <c r="H29" s="48">
        <v>2</v>
      </c>
      <c r="I29" s="48">
        <v>3</v>
      </c>
      <c r="J29" s="48">
        <v>7</v>
      </c>
      <c r="K29" s="48">
        <v>61</v>
      </c>
      <c r="L29" s="48">
        <v>151</v>
      </c>
      <c r="M29" s="48">
        <v>112</v>
      </c>
      <c r="N29" s="48">
        <v>324</v>
      </c>
      <c r="O29" s="48">
        <v>3</v>
      </c>
      <c r="P29" s="48">
        <v>5</v>
      </c>
      <c r="Q29" s="48">
        <v>4</v>
      </c>
      <c r="R29" s="48">
        <v>12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2</v>
      </c>
      <c r="AC29" s="49">
        <v>0</v>
      </c>
      <c r="AD29" s="49">
        <v>2</v>
      </c>
      <c r="AE29" s="48">
        <v>30</v>
      </c>
      <c r="AF29" s="48">
        <v>34</v>
      </c>
      <c r="AG29" s="48">
        <v>0</v>
      </c>
      <c r="AH29" s="48">
        <v>64</v>
      </c>
      <c r="AI29" s="48">
        <v>3</v>
      </c>
    </row>
    <row r="30" spans="1:35" ht="14.25" thickTop="1" thickBot="1">
      <c r="A30" s="46"/>
      <c r="B30" s="47" t="s">
        <v>3</v>
      </c>
      <c r="C30" s="48">
        <v>349</v>
      </c>
      <c r="D30" s="48">
        <v>473</v>
      </c>
      <c r="E30" s="48">
        <v>636</v>
      </c>
      <c r="F30" s="48">
        <v>1458</v>
      </c>
      <c r="G30" s="48">
        <v>24</v>
      </c>
      <c r="H30" s="48">
        <v>27</v>
      </c>
      <c r="I30" s="48">
        <v>31</v>
      </c>
      <c r="J30" s="48">
        <v>82</v>
      </c>
      <c r="K30" s="48">
        <v>1358</v>
      </c>
      <c r="L30" s="48">
        <v>1447</v>
      </c>
      <c r="M30" s="48">
        <v>378</v>
      </c>
      <c r="N30" s="48">
        <v>3183</v>
      </c>
      <c r="O30" s="48">
        <v>55</v>
      </c>
      <c r="P30" s="48">
        <v>56</v>
      </c>
      <c r="Q30" s="48">
        <v>16</v>
      </c>
      <c r="R30" s="48">
        <v>127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7</v>
      </c>
      <c r="AB30" s="48">
        <v>33</v>
      </c>
      <c r="AC30" s="49">
        <v>0</v>
      </c>
      <c r="AD30" s="49">
        <v>40</v>
      </c>
      <c r="AE30" s="48">
        <v>313</v>
      </c>
      <c r="AF30" s="48">
        <v>330</v>
      </c>
      <c r="AG30" s="48">
        <v>6</v>
      </c>
      <c r="AH30" s="48">
        <v>649</v>
      </c>
      <c r="AI30" s="48">
        <v>28</v>
      </c>
    </row>
    <row r="31" spans="1:35" ht="14.25" thickTop="1" thickBot="1">
      <c r="A31" s="46"/>
      <c r="B31" s="47" t="s">
        <v>12</v>
      </c>
      <c r="C31" s="48">
        <v>38</v>
      </c>
      <c r="D31" s="48">
        <v>52</v>
      </c>
      <c r="E31" s="48">
        <v>56</v>
      </c>
      <c r="F31" s="48">
        <v>146</v>
      </c>
      <c r="G31" s="48">
        <v>2</v>
      </c>
      <c r="H31" s="48">
        <v>2</v>
      </c>
      <c r="I31" s="48">
        <v>2</v>
      </c>
      <c r="J31" s="48">
        <v>6</v>
      </c>
      <c r="K31" s="48">
        <v>53</v>
      </c>
      <c r="L31" s="48">
        <v>132</v>
      </c>
      <c r="M31" s="48">
        <v>112</v>
      </c>
      <c r="N31" s="48">
        <v>297</v>
      </c>
      <c r="O31" s="48">
        <v>2</v>
      </c>
      <c r="P31" s="48">
        <v>4</v>
      </c>
      <c r="Q31" s="48">
        <v>4</v>
      </c>
      <c r="R31" s="48">
        <v>10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9">
        <v>0</v>
      </c>
      <c r="AD31" s="49">
        <v>2</v>
      </c>
      <c r="AE31" s="48">
        <v>35</v>
      </c>
      <c r="AF31" s="48">
        <v>35</v>
      </c>
      <c r="AG31" s="48">
        <v>0</v>
      </c>
      <c r="AH31" s="48">
        <v>70</v>
      </c>
      <c r="AI31" s="48">
        <v>2</v>
      </c>
    </row>
    <row r="32" spans="1:35" ht="16.5" thickTop="1" thickBot="1">
      <c r="A32" s="46"/>
      <c r="B32" s="50" t="s">
        <v>7</v>
      </c>
      <c r="C32" s="51">
        <v>598</v>
      </c>
      <c r="D32" s="51">
        <v>816</v>
      </c>
      <c r="E32" s="51">
        <v>1103</v>
      </c>
      <c r="F32" s="51">
        <v>2517</v>
      </c>
      <c r="G32" s="51">
        <v>46</v>
      </c>
      <c r="H32" s="51">
        <v>51</v>
      </c>
      <c r="I32" s="51">
        <v>57</v>
      </c>
      <c r="J32" s="51">
        <v>154</v>
      </c>
      <c r="K32" s="51">
        <v>1896</v>
      </c>
      <c r="L32" s="51">
        <v>2635</v>
      </c>
      <c r="M32" s="51">
        <v>1099</v>
      </c>
      <c r="N32" s="51">
        <v>5630</v>
      </c>
      <c r="O32" s="51">
        <v>82</v>
      </c>
      <c r="P32" s="51">
        <v>110</v>
      </c>
      <c r="Q32" s="51">
        <v>52</v>
      </c>
      <c r="R32" s="51">
        <v>244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9</v>
      </c>
      <c r="AB32" s="51">
        <v>49</v>
      </c>
      <c r="AC32" s="51">
        <v>0</v>
      </c>
      <c r="AD32" s="51">
        <v>58</v>
      </c>
      <c r="AE32" s="51">
        <v>561</v>
      </c>
      <c r="AF32" s="51">
        <v>621</v>
      </c>
      <c r="AG32" s="51">
        <v>6</v>
      </c>
      <c r="AH32" s="51">
        <v>1188</v>
      </c>
      <c r="AI32" s="51">
        <v>57</v>
      </c>
    </row>
    <row r="33" spans="1:35" ht="14.25" thickTop="1" thickBot="1">
      <c r="A33" s="52" t="s">
        <v>44</v>
      </c>
      <c r="B33" s="53" t="s">
        <v>8</v>
      </c>
      <c r="C33" s="54">
        <f>SUM(C9,C15,C21,C27)</f>
        <v>94</v>
      </c>
      <c r="D33" s="54">
        <f t="shared" ref="D33:AI34" si="0">SUM(D9,D15,D21,D27)</f>
        <v>164</v>
      </c>
      <c r="E33" s="54">
        <f t="shared" si="0"/>
        <v>222</v>
      </c>
      <c r="F33" s="54">
        <f t="shared" si="0"/>
        <v>480</v>
      </c>
      <c r="G33" s="54">
        <f t="shared" si="0"/>
        <v>11</v>
      </c>
      <c r="H33" s="54">
        <f t="shared" si="0"/>
        <v>14</v>
      </c>
      <c r="I33" s="54">
        <f t="shared" si="0"/>
        <v>15</v>
      </c>
      <c r="J33" s="54">
        <f t="shared" si="0"/>
        <v>40</v>
      </c>
      <c r="K33" s="54">
        <f t="shared" si="0"/>
        <v>229</v>
      </c>
      <c r="L33" s="54">
        <f t="shared" si="0"/>
        <v>574</v>
      </c>
      <c r="M33" s="54">
        <f t="shared" si="0"/>
        <v>509</v>
      </c>
      <c r="N33" s="54">
        <f t="shared" si="0"/>
        <v>1312</v>
      </c>
      <c r="O33" s="54">
        <f t="shared" si="0"/>
        <v>14</v>
      </c>
      <c r="P33" s="54">
        <f t="shared" si="0"/>
        <v>27</v>
      </c>
      <c r="Q33" s="54">
        <f t="shared" si="0"/>
        <v>30</v>
      </c>
      <c r="R33" s="54">
        <f t="shared" si="0"/>
        <v>71</v>
      </c>
      <c r="S33" s="54">
        <f t="shared" si="0"/>
        <v>14</v>
      </c>
      <c r="T33" s="54">
        <f t="shared" si="0"/>
        <v>20</v>
      </c>
      <c r="U33" s="54">
        <f t="shared" si="0"/>
        <v>18</v>
      </c>
      <c r="V33" s="54">
        <f t="shared" si="0"/>
        <v>52</v>
      </c>
      <c r="W33" s="54">
        <f t="shared" si="0"/>
        <v>1</v>
      </c>
      <c r="X33" s="54">
        <f t="shared" si="0"/>
        <v>1</v>
      </c>
      <c r="Y33" s="54">
        <f t="shared" si="0"/>
        <v>1</v>
      </c>
      <c r="Z33" s="54">
        <f t="shared" si="0"/>
        <v>3</v>
      </c>
      <c r="AA33" s="54">
        <f t="shared" si="0"/>
        <v>5</v>
      </c>
      <c r="AB33" s="54">
        <f t="shared" si="0"/>
        <v>15</v>
      </c>
      <c r="AC33" s="54">
        <f t="shared" si="0"/>
        <v>3</v>
      </c>
      <c r="AD33" s="54">
        <f t="shared" si="0"/>
        <v>23</v>
      </c>
      <c r="AE33" s="54">
        <f t="shared" si="0"/>
        <v>82</v>
      </c>
      <c r="AF33" s="54">
        <f t="shared" si="0"/>
        <v>109</v>
      </c>
      <c r="AG33" s="54">
        <f t="shared" si="0"/>
        <v>3</v>
      </c>
      <c r="AH33" s="54">
        <f t="shared" si="0"/>
        <v>194</v>
      </c>
      <c r="AI33" s="54">
        <f t="shared" si="0"/>
        <v>17</v>
      </c>
    </row>
    <row r="34" spans="1:35" ht="14.25" thickTop="1" thickBot="1">
      <c r="A34" s="52"/>
      <c r="B34" s="53" t="s">
        <v>1</v>
      </c>
      <c r="C34" s="54">
        <f>SUM(C10,C16,C22,C28)</f>
        <v>249</v>
      </c>
      <c r="D34" s="54">
        <f t="shared" si="0"/>
        <v>399</v>
      </c>
      <c r="E34" s="54">
        <f t="shared" si="0"/>
        <v>574</v>
      </c>
      <c r="F34" s="54">
        <f t="shared" si="0"/>
        <v>1222</v>
      </c>
      <c r="G34" s="54">
        <f t="shared" si="0"/>
        <v>25</v>
      </c>
      <c r="H34" s="54">
        <f t="shared" si="0"/>
        <v>32</v>
      </c>
      <c r="I34" s="54">
        <f t="shared" si="0"/>
        <v>36</v>
      </c>
      <c r="J34" s="54">
        <f t="shared" si="0"/>
        <v>93</v>
      </c>
      <c r="K34" s="54">
        <f t="shared" si="0"/>
        <v>903</v>
      </c>
      <c r="L34" s="54">
        <f t="shared" si="0"/>
        <v>1459</v>
      </c>
      <c r="M34" s="54">
        <f t="shared" si="0"/>
        <v>589</v>
      </c>
      <c r="N34" s="54">
        <f t="shared" si="0"/>
        <v>2951</v>
      </c>
      <c r="O34" s="54">
        <f t="shared" si="0"/>
        <v>44</v>
      </c>
      <c r="P34" s="54">
        <f t="shared" si="0"/>
        <v>75</v>
      </c>
      <c r="Q34" s="54">
        <f t="shared" si="0"/>
        <v>30</v>
      </c>
      <c r="R34" s="54">
        <f t="shared" si="0"/>
        <v>149</v>
      </c>
      <c r="S34" s="54">
        <f t="shared" si="0"/>
        <v>32</v>
      </c>
      <c r="T34" s="54">
        <f t="shared" si="0"/>
        <v>42</v>
      </c>
      <c r="U34" s="54">
        <f t="shared" si="0"/>
        <v>29</v>
      </c>
      <c r="V34" s="54">
        <f t="shared" si="0"/>
        <v>103</v>
      </c>
      <c r="W34" s="54">
        <f t="shared" si="0"/>
        <v>1</v>
      </c>
      <c r="X34" s="54">
        <f t="shared" si="0"/>
        <v>2</v>
      </c>
      <c r="Y34" s="54">
        <f t="shared" si="0"/>
        <v>1</v>
      </c>
      <c r="Z34" s="54">
        <f t="shared" si="0"/>
        <v>4</v>
      </c>
      <c r="AA34" s="54">
        <f t="shared" si="0"/>
        <v>9</v>
      </c>
      <c r="AB34" s="54">
        <f t="shared" si="0"/>
        <v>35</v>
      </c>
      <c r="AC34" s="54">
        <f t="shared" si="0"/>
        <v>4</v>
      </c>
      <c r="AD34" s="54">
        <f t="shared" si="0"/>
        <v>48</v>
      </c>
      <c r="AE34" s="54">
        <f t="shared" si="0"/>
        <v>281</v>
      </c>
      <c r="AF34" s="54">
        <f t="shared" si="0"/>
        <v>339</v>
      </c>
      <c r="AG34" s="54">
        <f t="shared" si="0"/>
        <v>8</v>
      </c>
      <c r="AH34" s="54">
        <f t="shared" si="0"/>
        <v>628</v>
      </c>
      <c r="AI34" s="54">
        <f t="shared" si="0"/>
        <v>41</v>
      </c>
    </row>
    <row r="35" spans="1:35" ht="14.25" thickTop="1" thickBot="1">
      <c r="A35" s="52"/>
      <c r="B35" s="53" t="s">
        <v>2</v>
      </c>
      <c r="C35" s="54">
        <f>SUM(C11,C29)</f>
        <v>48</v>
      </c>
      <c r="D35" s="54">
        <f t="shared" ref="D35:AI35" si="1">SUM(D11,D29)</f>
        <v>45</v>
      </c>
      <c r="E35" s="54">
        <f t="shared" si="1"/>
        <v>61</v>
      </c>
      <c r="F35" s="54">
        <f t="shared" si="1"/>
        <v>154</v>
      </c>
      <c r="G35" s="54">
        <f t="shared" si="1"/>
        <v>3</v>
      </c>
      <c r="H35" s="54">
        <f t="shared" si="1"/>
        <v>3</v>
      </c>
      <c r="I35" s="54">
        <f t="shared" si="1"/>
        <v>3</v>
      </c>
      <c r="J35" s="54">
        <f t="shared" si="1"/>
        <v>9</v>
      </c>
      <c r="K35" s="54">
        <f t="shared" si="1"/>
        <v>74</v>
      </c>
      <c r="L35" s="54">
        <f t="shared" si="1"/>
        <v>158</v>
      </c>
      <c r="M35" s="54">
        <f t="shared" si="1"/>
        <v>120</v>
      </c>
      <c r="N35" s="54">
        <f t="shared" si="1"/>
        <v>352</v>
      </c>
      <c r="O35" s="54">
        <f t="shared" si="1"/>
        <v>4</v>
      </c>
      <c r="P35" s="54">
        <f t="shared" si="1"/>
        <v>6</v>
      </c>
      <c r="Q35" s="54">
        <f t="shared" si="1"/>
        <v>5</v>
      </c>
      <c r="R35" s="54">
        <f t="shared" si="1"/>
        <v>15</v>
      </c>
      <c r="S35" s="54">
        <f t="shared" si="1"/>
        <v>17</v>
      </c>
      <c r="T35" s="54">
        <f t="shared" si="1"/>
        <v>21</v>
      </c>
      <c r="U35" s="54">
        <f t="shared" si="1"/>
        <v>14</v>
      </c>
      <c r="V35" s="54">
        <f t="shared" si="1"/>
        <v>52</v>
      </c>
      <c r="W35" s="54">
        <f t="shared" si="1"/>
        <v>1</v>
      </c>
      <c r="X35" s="54">
        <f t="shared" si="1"/>
        <v>1</v>
      </c>
      <c r="Y35" s="54">
        <f t="shared" si="1"/>
        <v>1</v>
      </c>
      <c r="Z35" s="54">
        <f t="shared" si="1"/>
        <v>3</v>
      </c>
      <c r="AA35" s="54">
        <f t="shared" si="1"/>
        <v>0</v>
      </c>
      <c r="AB35" s="54">
        <f t="shared" si="1"/>
        <v>5</v>
      </c>
      <c r="AC35" s="54">
        <f t="shared" si="1"/>
        <v>3</v>
      </c>
      <c r="AD35" s="54">
        <f t="shared" si="1"/>
        <v>8</v>
      </c>
      <c r="AE35" s="54">
        <f t="shared" si="1"/>
        <v>33</v>
      </c>
      <c r="AF35" s="54">
        <f t="shared" si="1"/>
        <v>38</v>
      </c>
      <c r="AG35" s="54">
        <f t="shared" si="1"/>
        <v>4</v>
      </c>
      <c r="AH35" s="54">
        <f t="shared" si="1"/>
        <v>75</v>
      </c>
      <c r="AI35" s="54">
        <f t="shared" si="1"/>
        <v>4</v>
      </c>
    </row>
    <row r="36" spans="1:35" ht="14.25" thickTop="1" thickBot="1">
      <c r="A36" s="52"/>
      <c r="B36" s="53" t="s">
        <v>3</v>
      </c>
      <c r="C36" s="54">
        <f>SUM(C12,C18,C24,C30)</f>
        <v>463</v>
      </c>
      <c r="D36" s="54">
        <f t="shared" ref="D36:AI36" si="2">SUM(D12,D18,D24,D30)</f>
        <v>633</v>
      </c>
      <c r="E36" s="54">
        <f t="shared" si="2"/>
        <v>892</v>
      </c>
      <c r="F36" s="54">
        <f t="shared" si="2"/>
        <v>1988</v>
      </c>
      <c r="G36" s="54">
        <f t="shared" si="2"/>
        <v>33</v>
      </c>
      <c r="H36" s="54">
        <f t="shared" si="2"/>
        <v>38</v>
      </c>
      <c r="I36" s="54">
        <f t="shared" si="2"/>
        <v>47</v>
      </c>
      <c r="J36" s="54">
        <f t="shared" si="2"/>
        <v>118</v>
      </c>
      <c r="K36" s="54">
        <f t="shared" si="2"/>
        <v>1981</v>
      </c>
      <c r="L36" s="54">
        <f t="shared" si="2"/>
        <v>2062</v>
      </c>
      <c r="M36" s="54">
        <f t="shared" si="2"/>
        <v>528</v>
      </c>
      <c r="N36" s="54">
        <f t="shared" si="2"/>
        <v>4571</v>
      </c>
      <c r="O36" s="54">
        <f t="shared" si="2"/>
        <v>83</v>
      </c>
      <c r="P36" s="54">
        <f t="shared" si="2"/>
        <v>92</v>
      </c>
      <c r="Q36" s="54">
        <f t="shared" si="2"/>
        <v>27</v>
      </c>
      <c r="R36" s="54">
        <f t="shared" si="2"/>
        <v>202</v>
      </c>
      <c r="S36" s="54">
        <f t="shared" si="2"/>
        <v>29</v>
      </c>
      <c r="T36" s="54">
        <f t="shared" si="2"/>
        <v>27</v>
      </c>
      <c r="U36" s="54">
        <f t="shared" si="2"/>
        <v>22</v>
      </c>
      <c r="V36" s="54">
        <f t="shared" si="2"/>
        <v>78</v>
      </c>
      <c r="W36" s="54">
        <f t="shared" si="2"/>
        <v>1</v>
      </c>
      <c r="X36" s="54">
        <f t="shared" si="2"/>
        <v>1</v>
      </c>
      <c r="Y36" s="54">
        <f t="shared" si="2"/>
        <v>1</v>
      </c>
      <c r="Z36" s="54">
        <f t="shared" si="2"/>
        <v>3</v>
      </c>
      <c r="AA36" s="54">
        <f t="shared" si="2"/>
        <v>27</v>
      </c>
      <c r="AB36" s="54">
        <f t="shared" si="2"/>
        <v>63</v>
      </c>
      <c r="AC36" s="54">
        <f t="shared" si="2"/>
        <v>3</v>
      </c>
      <c r="AD36" s="54">
        <f t="shared" si="2"/>
        <v>93</v>
      </c>
      <c r="AE36" s="54">
        <f t="shared" si="2"/>
        <v>421</v>
      </c>
      <c r="AF36" s="54">
        <f t="shared" si="2"/>
        <v>485</v>
      </c>
      <c r="AG36" s="54">
        <f t="shared" si="2"/>
        <v>26</v>
      </c>
      <c r="AH36" s="54">
        <f t="shared" si="2"/>
        <v>932</v>
      </c>
      <c r="AI36" s="54">
        <f t="shared" si="2"/>
        <v>44</v>
      </c>
    </row>
    <row r="37" spans="1:35" ht="14.25" thickTop="1" thickBot="1">
      <c r="A37" s="52"/>
      <c r="B37" s="53" t="s">
        <v>12</v>
      </c>
      <c r="C37" s="54">
        <f>SUM(C31)</f>
        <v>38</v>
      </c>
      <c r="D37" s="54">
        <f t="shared" ref="D37:AI37" si="3">SUM(D31)</f>
        <v>52</v>
      </c>
      <c r="E37" s="54">
        <f t="shared" si="3"/>
        <v>56</v>
      </c>
      <c r="F37" s="54">
        <f t="shared" si="3"/>
        <v>146</v>
      </c>
      <c r="G37" s="54">
        <f t="shared" si="3"/>
        <v>2</v>
      </c>
      <c r="H37" s="54">
        <f t="shared" si="3"/>
        <v>2</v>
      </c>
      <c r="I37" s="54">
        <f t="shared" si="3"/>
        <v>2</v>
      </c>
      <c r="J37" s="54">
        <f t="shared" si="3"/>
        <v>6</v>
      </c>
      <c r="K37" s="54">
        <f t="shared" si="3"/>
        <v>53</v>
      </c>
      <c r="L37" s="54">
        <f t="shared" si="3"/>
        <v>132</v>
      </c>
      <c r="M37" s="54">
        <f t="shared" si="3"/>
        <v>112</v>
      </c>
      <c r="N37" s="54">
        <f t="shared" si="3"/>
        <v>297</v>
      </c>
      <c r="O37" s="54">
        <f t="shared" si="3"/>
        <v>2</v>
      </c>
      <c r="P37" s="54">
        <f t="shared" si="3"/>
        <v>4</v>
      </c>
      <c r="Q37" s="54">
        <f t="shared" si="3"/>
        <v>4</v>
      </c>
      <c r="R37" s="54">
        <f t="shared" si="3"/>
        <v>10</v>
      </c>
      <c r="S37" s="54">
        <f t="shared" si="3"/>
        <v>0</v>
      </c>
      <c r="T37" s="54">
        <f t="shared" si="3"/>
        <v>0</v>
      </c>
      <c r="U37" s="54">
        <f t="shared" si="3"/>
        <v>0</v>
      </c>
      <c r="V37" s="54">
        <f t="shared" si="3"/>
        <v>0</v>
      </c>
      <c r="W37" s="54">
        <f t="shared" si="3"/>
        <v>0</v>
      </c>
      <c r="X37" s="54">
        <f t="shared" si="3"/>
        <v>0</v>
      </c>
      <c r="Y37" s="54">
        <f t="shared" si="3"/>
        <v>0</v>
      </c>
      <c r="Z37" s="54">
        <f t="shared" si="3"/>
        <v>0</v>
      </c>
      <c r="AA37" s="54">
        <f t="shared" si="3"/>
        <v>0</v>
      </c>
      <c r="AB37" s="54">
        <f t="shared" si="3"/>
        <v>2</v>
      </c>
      <c r="AC37" s="54">
        <f t="shared" si="3"/>
        <v>0</v>
      </c>
      <c r="AD37" s="54">
        <f t="shared" si="3"/>
        <v>2</v>
      </c>
      <c r="AE37" s="54">
        <f t="shared" si="3"/>
        <v>35</v>
      </c>
      <c r="AF37" s="54">
        <f t="shared" si="3"/>
        <v>35</v>
      </c>
      <c r="AG37" s="54">
        <f t="shared" si="3"/>
        <v>0</v>
      </c>
      <c r="AH37" s="54">
        <f t="shared" si="3"/>
        <v>70</v>
      </c>
      <c r="AI37" s="54">
        <f t="shared" si="3"/>
        <v>2</v>
      </c>
    </row>
    <row r="38" spans="1:35" ht="16.5" thickTop="1" thickBot="1">
      <c r="A38" s="52"/>
      <c r="B38" s="55" t="s">
        <v>7</v>
      </c>
      <c r="C38" s="56">
        <f>SUM(C33:C37)</f>
        <v>892</v>
      </c>
      <c r="D38" s="56">
        <f t="shared" ref="D38:AI38" si="4">SUM(D33:D37)</f>
        <v>1293</v>
      </c>
      <c r="E38" s="56">
        <f t="shared" si="4"/>
        <v>1805</v>
      </c>
      <c r="F38" s="56">
        <f t="shared" si="4"/>
        <v>3990</v>
      </c>
      <c r="G38" s="56">
        <f t="shared" si="4"/>
        <v>74</v>
      </c>
      <c r="H38" s="56">
        <f t="shared" si="4"/>
        <v>89</v>
      </c>
      <c r="I38" s="56">
        <f t="shared" si="4"/>
        <v>103</v>
      </c>
      <c r="J38" s="56">
        <f t="shared" si="4"/>
        <v>266</v>
      </c>
      <c r="K38" s="56">
        <f t="shared" si="4"/>
        <v>3240</v>
      </c>
      <c r="L38" s="56">
        <f t="shared" si="4"/>
        <v>4385</v>
      </c>
      <c r="M38" s="56">
        <f t="shared" si="4"/>
        <v>1858</v>
      </c>
      <c r="N38" s="56">
        <f t="shared" si="4"/>
        <v>9483</v>
      </c>
      <c r="O38" s="56">
        <f t="shared" si="4"/>
        <v>147</v>
      </c>
      <c r="P38" s="56">
        <f t="shared" si="4"/>
        <v>204</v>
      </c>
      <c r="Q38" s="56">
        <f t="shared" si="4"/>
        <v>96</v>
      </c>
      <c r="R38" s="56">
        <f t="shared" si="4"/>
        <v>447</v>
      </c>
      <c r="S38" s="56">
        <f t="shared" si="4"/>
        <v>92</v>
      </c>
      <c r="T38" s="56">
        <f t="shared" si="4"/>
        <v>110</v>
      </c>
      <c r="U38" s="56">
        <f t="shared" si="4"/>
        <v>83</v>
      </c>
      <c r="V38" s="56">
        <f t="shared" si="4"/>
        <v>285</v>
      </c>
      <c r="W38" s="56">
        <f t="shared" si="4"/>
        <v>4</v>
      </c>
      <c r="X38" s="56">
        <f t="shared" si="4"/>
        <v>5</v>
      </c>
      <c r="Y38" s="56">
        <f t="shared" si="4"/>
        <v>4</v>
      </c>
      <c r="Z38" s="56">
        <f t="shared" si="4"/>
        <v>13</v>
      </c>
      <c r="AA38" s="56">
        <f t="shared" si="4"/>
        <v>41</v>
      </c>
      <c r="AB38" s="56">
        <f t="shared" si="4"/>
        <v>120</v>
      </c>
      <c r="AC38" s="56">
        <f t="shared" si="4"/>
        <v>13</v>
      </c>
      <c r="AD38" s="56">
        <f t="shared" si="4"/>
        <v>174</v>
      </c>
      <c r="AE38" s="56">
        <f t="shared" si="4"/>
        <v>852</v>
      </c>
      <c r="AF38" s="56">
        <f t="shared" si="4"/>
        <v>1006</v>
      </c>
      <c r="AG38" s="56">
        <f t="shared" si="4"/>
        <v>41</v>
      </c>
      <c r="AH38" s="56">
        <f t="shared" si="4"/>
        <v>1899</v>
      </c>
      <c r="AI38" s="56">
        <f t="shared" si="4"/>
        <v>108</v>
      </c>
    </row>
    <row r="39" spans="1:35" s="37" customFormat="1" ht="13.5" thickTop="1">
      <c r="A39" s="40"/>
      <c r="B39" s="40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s="37" customFormat="1">
      <c r="A40" s="40"/>
      <c r="B40" s="40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s="37" customFormat="1">
      <c r="A41" s="40"/>
      <c r="B41" s="40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s="37" customFormat="1">
      <c r="A42" s="40"/>
      <c r="B42" s="40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s="37" customFormat="1">
      <c r="A43" s="40"/>
      <c r="B43" s="40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5" s="37" customFormat="1">
      <c r="A44" s="40"/>
      <c r="B44" s="40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s="37" customFormat="1">
      <c r="A45" s="40"/>
      <c r="B45" s="4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s="37" customFormat="1">
      <c r="A46" s="40"/>
      <c r="B46" s="4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s="37" customFormat="1">
      <c r="A47" s="40"/>
      <c r="B47" s="40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s="37" customFormat="1">
      <c r="A48" s="40"/>
      <c r="B48" s="4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s="37" customFormat="1">
      <c r="A49" s="40"/>
      <c r="B49" s="4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s="37" customFormat="1">
      <c r="A50" s="40"/>
      <c r="B50" s="4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s="37" customFormat="1">
      <c r="A51" s="40"/>
      <c r="B51" s="4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s="37" customFormat="1">
      <c r="A52" s="40"/>
      <c r="B52" s="4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s="37" customFormat="1">
      <c r="A53" s="40"/>
      <c r="B53" s="4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s="37" customFormat="1">
      <c r="A54" s="40"/>
      <c r="B54" s="40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s="37" customFormat="1">
      <c r="A55" s="40"/>
      <c r="B55" s="40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s="37" customFormat="1">
      <c r="A56" s="40"/>
      <c r="B56" s="40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s="37" customFormat="1">
      <c r="A57" s="40"/>
      <c r="B57" s="40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  <row r="58" spans="1:35" s="37" customFormat="1">
      <c r="A58" s="40"/>
      <c r="B58" s="40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s="37" customFormat="1">
      <c r="A59" s="40"/>
      <c r="B59" s="40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</sheetData>
  <mergeCells count="20">
    <mergeCell ref="A9:A14"/>
    <mergeCell ref="A15:A20"/>
    <mergeCell ref="A21:A26"/>
    <mergeCell ref="A27:A32"/>
    <mergeCell ref="A33:A38"/>
    <mergeCell ref="O7:R7"/>
    <mergeCell ref="S7:V7"/>
    <mergeCell ref="W7:Z7"/>
    <mergeCell ref="AA7:AD7"/>
    <mergeCell ref="AE7:AH7"/>
    <mergeCell ref="AI7:AI8"/>
    <mergeCell ref="A1:AI1"/>
    <mergeCell ref="A2:AI2"/>
    <mergeCell ref="A3:AI3"/>
    <mergeCell ref="A5:AI5"/>
    <mergeCell ref="A7:A8"/>
    <mergeCell ref="B7:B8"/>
    <mergeCell ref="C7:F7"/>
    <mergeCell ref="G7:J7"/>
    <mergeCell ref="K7:N7"/>
  </mergeCells>
  <pageMargins left="0.47244094488188981" right="0.23622047244094491" top="0.74803149606299213" bottom="0.74803149606299213" header="0.31496062992125984" footer="0.31496062992125984"/>
  <pageSetup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Inicial Escolarizado</vt:lpstr>
      <vt:lpstr>grados y grupos</vt:lpstr>
      <vt:lpstr>'grados y grupos'!Área_de_impresión</vt:lpstr>
    </vt:vector>
  </TitlesOfParts>
  <Company>SEeBC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Rcolis</dc:creator>
  <cp:lastModifiedBy>lportillo</cp:lastModifiedBy>
  <cp:lastPrinted>2014-03-05T00:19:34Z</cp:lastPrinted>
  <dcterms:created xsi:type="dcterms:W3CDTF">2004-09-15T18:36:03Z</dcterms:created>
  <dcterms:modified xsi:type="dcterms:W3CDTF">2014-03-05T00:19:53Z</dcterms:modified>
</cp:coreProperties>
</file>